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C:\Users\Madara.Berzina\Desktop\"/>
    </mc:Choice>
  </mc:AlternateContent>
  <xr:revisionPtr revIDLastSave="0" documentId="13_ncr:1_{8744CBB2-FE04-4543-86CE-F2A9B844C208}" xr6:coauthVersionLast="47" xr6:coauthVersionMax="47" xr10:uidLastSave="{00000000-0000-0000-0000-000000000000}"/>
  <bookViews>
    <workbookView xWindow="-120" yWindow="-120" windowWidth="29040" windowHeight="15840" xr2:uid="{00000000-000D-0000-FFFF-FFFF00000000}"/>
  </bookViews>
  <sheets>
    <sheet name="Ārvalstu komand.izd." sheetId="2" r:id="rId1"/>
    <sheet name="Komand.summas no horizon "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5" i="1" l="1"/>
  <c r="S54" i="1"/>
  <c r="S51" i="1"/>
  <c r="T51" i="1"/>
  <c r="S47" i="1"/>
  <c r="S41" i="1"/>
  <c r="S33" i="1"/>
  <c r="S25" i="1"/>
  <c r="S16" i="1"/>
</calcChain>
</file>

<file path=xl/sharedStrings.xml><?xml version="1.0" encoding="utf-8"?>
<sst xmlns="http://schemas.openxmlformats.org/spreadsheetml/2006/main" count="668" uniqueCount="139">
  <si>
    <t>Komandējuma attaisnojamo summu sadalījums</t>
  </si>
  <si>
    <t>Dokumenta tips ir V-KOMAA: Ārvalstu komandējums vai Dokumenta tips ir V-KOMAAM: Ārvalstu mācību komandējums vai Dokumenta tips ir V-KOMAADB: Ārvalstu darba brauciens; Datums no no 01.04.2025. līdz 30.06.2025.</t>
  </si>
  <si>
    <t>TA.Pers.Vārds</t>
  </si>
  <si>
    <t>TA.Pers.Uzvārds</t>
  </si>
  <si>
    <t>TA.PSl.PamA.Nosaukums</t>
  </si>
  <si>
    <t>Dokumenta numurs</t>
  </si>
  <si>
    <t>Dokumenta datums</t>
  </si>
  <si>
    <t>Datums no</t>
  </si>
  <si>
    <t>Datums līdz</t>
  </si>
  <si>
    <t>Kalendāro dienu skaits</t>
  </si>
  <si>
    <t>KomDok.Vlst.Nosaukums</t>
  </si>
  <si>
    <t>KomDok.Pilsēta</t>
  </si>
  <si>
    <t>KomDok.Mērķis</t>
  </si>
  <si>
    <t>SumSadR.Finansējums</t>
  </si>
  <si>
    <t>SumSadR.KIzdV.Nosaukums</t>
  </si>
  <si>
    <t>SumSadR.Summa</t>
  </si>
  <si>
    <t>SumSadR.AvIzdDok.Numurs</t>
  </si>
  <si>
    <t>SumSadR.AvIzdDok.Statuss</t>
  </si>
  <si>
    <t>Statuss</t>
  </si>
  <si>
    <t>Pēdējais statusa maiņas laiks</t>
  </si>
  <si>
    <t>Jānis</t>
  </si>
  <si>
    <t>Čapulis</t>
  </si>
  <si>
    <t>Vadošais vērtētājs - kvalitātes vadītājs</t>
  </si>
  <si>
    <t>2500017</t>
  </si>
  <si>
    <t>Īrija</t>
  </si>
  <si>
    <t>Dublina</t>
  </si>
  <si>
    <t>EA Sertifikācijas komitejas darba grupas (vide) un Akreditācijas un licencēšanas iestāžu foruma (FALB) sanāksme</t>
  </si>
  <si>
    <t>912000004</t>
  </si>
  <si>
    <t>Ceļa izdevumi (aviobiļetes)</t>
  </si>
  <si>
    <t>5145524-4598</t>
  </si>
  <si>
    <t>Grāmatots</t>
  </si>
  <si>
    <t>Slēgts</t>
  </si>
  <si>
    <t>Izdevumi par viesnīcu (naktsmītni), t.sk. pilsētas nodoklis</t>
  </si>
  <si>
    <t>Izdevumi par apdrošināšanas polises iegādi darbiniekam komandējuma laikā</t>
  </si>
  <si>
    <t>Izdevumi, kas saistīti ar dalības maksu pasākumos (piemēram, semināri, konferences)</t>
  </si>
  <si>
    <t>Dienas nauda 100%</t>
  </si>
  <si>
    <t>MU 2500274</t>
  </si>
  <si>
    <t>Izdevumi par autostāvvietu, iebraukšanu maksas teritorijās, maksas ceļu un tiltu lietošanu</t>
  </si>
  <si>
    <t>RIX313769</t>
  </si>
  <si>
    <t>Braukšanas izdevumi attiecīgās valsts sabiedriskajā transportā (arī taksometros) - līdz 30% no dienas naudas</t>
  </si>
  <si>
    <t>008253</t>
  </si>
  <si>
    <t>PTNCR520</t>
  </si>
  <si>
    <t>Mārtiņš</t>
  </si>
  <si>
    <t>Ozoliņš</t>
  </si>
  <si>
    <t>Direktora vietnieks</t>
  </si>
  <si>
    <t>2500020</t>
  </si>
  <si>
    <t>Gruzija</t>
  </si>
  <si>
    <t>Tbilisi</t>
  </si>
  <si>
    <t>Dalība Eiropas akreditācijas kooperācijas EA Daudzpusējās atzīšanas padomes MAC sanāksmē</t>
  </si>
  <si>
    <t>5146516-8700</t>
  </si>
  <si>
    <t>MU 2500373</t>
  </si>
  <si>
    <t>Citi ceļa izdevumi</t>
  </si>
  <si>
    <t>Bolt</t>
  </si>
  <si>
    <t>Gundega</t>
  </si>
  <si>
    <t>Jaunbērziņa-Beitika</t>
  </si>
  <si>
    <t>Direktors</t>
  </si>
  <si>
    <t>2500028</t>
  </si>
  <si>
    <t>Beļģija</t>
  </si>
  <si>
    <t>Brisele</t>
  </si>
  <si>
    <t>Dalība TIC Council rīkotajā diskusijā "Quality Infrastructure: 200 Years of Sustaining Trust and Competitiveness – Evolving to Endure" un TIC Sammitā, kas ir augsta līmeņa starptautisks pasākums, kurā pulcējas kvalitātes infrastruktūras nozares eksperti no visas pasaules, lai diskutētu par nozares attīstības tendencēm, izaicinājumiem un iespējamajiem nākotnes risinājumiem, īpaši akreditācijas, standartizācijas, atbilstības novērtēšanas un metroloģijas jomā.</t>
  </si>
  <si>
    <t>5148171-8426</t>
  </si>
  <si>
    <t>MU 2500379</t>
  </si>
  <si>
    <t>Ceļa izdevumi (taksometrs)</t>
  </si>
  <si>
    <t>703319-BE1125-1000</t>
  </si>
  <si>
    <t>32667388-LV1125-1486</t>
  </si>
  <si>
    <t>67961158-LV1125-1142</t>
  </si>
  <si>
    <t>SYLT8HA1</t>
  </si>
  <si>
    <t>2500026</t>
  </si>
  <si>
    <t>Turcija</t>
  </si>
  <si>
    <t>Stambula</t>
  </si>
  <si>
    <t>Dalība Eiropas Akreditācijas kooperācijas Ģenerālajā asamblejā, kā pilntiesīgam starptautiskās organizācijas biedram.
Cita starpā plānotas formālas un neformālas like-minded diskusijas par Eiropas Akreditācijas kooperācijas Stratēģijas 2030. gadam projektu (piedalos darba grupā, kas izstrādā projektu), MI sistēmu novērtēšanu un akreditāciju,  Akreditācijas standartu harmonizāciju, sadarbību ar reģionālajām akreditācijas grupām u.c.</t>
  </si>
  <si>
    <t>1154</t>
  </si>
  <si>
    <t>5148220-8427</t>
  </si>
  <si>
    <t>Izdevumi par bagāžas pārvadāšanu</t>
  </si>
  <si>
    <t>5148220-9890</t>
  </si>
  <si>
    <t>MU 2500425</t>
  </si>
  <si>
    <t>2025052100984131</t>
  </si>
  <si>
    <t>2500030</t>
  </si>
  <si>
    <t>Lietuva</t>
  </si>
  <si>
    <t>Viļņa</t>
  </si>
  <si>
    <t>Akreditētās pārvaldības sistēmas sertificēšanas institūcijas BM Certification SIA (S2-564)  praktiskās darbības novērtēšana.</t>
  </si>
  <si>
    <t>5148846-9185</t>
  </si>
  <si>
    <t>MU 2500450</t>
  </si>
  <si>
    <t>2500031</t>
  </si>
  <si>
    <t>Bulgārija</t>
  </si>
  <si>
    <t>Sofija</t>
  </si>
  <si>
    <t>Bulgārijas akreditācijas biroja novērtēšana (BAS Peer Evaluation)</t>
  </si>
  <si>
    <t>5149188-9615</t>
  </si>
  <si>
    <t>MU 2500470</t>
  </si>
  <si>
    <t>RIX327835</t>
  </si>
  <si>
    <t>Anna</t>
  </si>
  <si>
    <t>Fanduļa</t>
  </si>
  <si>
    <t>Vadošais vērtētājs-nodaļas vadītāja asistents</t>
  </si>
  <si>
    <t>2500027</t>
  </si>
  <si>
    <t>Rumānija</t>
  </si>
  <si>
    <t>Bukareste</t>
  </si>
  <si>
    <t>Dalība Rūmānijas akreditācijas biroja RENAR "Peer evaluation" procedūrā.</t>
  </si>
  <si>
    <t>5148097-7960</t>
  </si>
  <si>
    <t>5149720-10446</t>
  </si>
  <si>
    <t>MU 2500469</t>
  </si>
  <si>
    <t>2500032</t>
  </si>
  <si>
    <t>Moldova</t>
  </si>
  <si>
    <t>Chisinau</t>
  </si>
  <si>
    <t>2025.gada uzraudzības ietvaros praktiskās darbības novērtēānas S1-218 Moldovā kopā ar LATAK tehnisko eksperti Edīti Strazdiņu.</t>
  </si>
  <si>
    <t>5149720-10448</t>
  </si>
  <si>
    <t>MU 2500532</t>
  </si>
  <si>
    <t>PSD2-RIX331583</t>
  </si>
  <si>
    <t>citi</t>
  </si>
  <si>
    <t>avio</t>
  </si>
  <si>
    <t>Nr.p.k.</t>
  </si>
  <si>
    <t>Amata nosaukums</t>
  </si>
  <si>
    <t>Mēnesis</t>
  </si>
  <si>
    <t>Dienu skaits</t>
  </si>
  <si>
    <t>Valsts, pilsēta</t>
  </si>
  <si>
    <r>
      <t xml:space="preserve">Izdevumi par viesnīcu (naktsmītni), </t>
    </r>
    <r>
      <rPr>
        <i/>
        <sz val="10"/>
        <color theme="1"/>
        <rFont val="Times New Roman"/>
        <family val="1"/>
        <charset val="186"/>
      </rPr>
      <t>summa</t>
    </r>
  </si>
  <si>
    <r>
      <t xml:space="preserve">Ceļa izdevumi, </t>
    </r>
    <r>
      <rPr>
        <i/>
        <sz val="10"/>
        <color theme="1"/>
        <rFont val="Times New Roman"/>
        <family val="1"/>
        <charset val="186"/>
      </rPr>
      <t>summa</t>
    </r>
  </si>
  <si>
    <t>Aviobiļešu klase</t>
  </si>
  <si>
    <r>
      <t xml:space="preserve">Dienas nauda, </t>
    </r>
    <r>
      <rPr>
        <i/>
        <sz val="10"/>
        <color theme="1"/>
        <rFont val="Times New Roman"/>
        <family val="1"/>
        <charset val="186"/>
      </rPr>
      <t>summa</t>
    </r>
  </si>
  <si>
    <r>
      <t xml:space="preserve">Citi komandējuma izdevumi, </t>
    </r>
    <r>
      <rPr>
        <i/>
        <sz val="10"/>
        <color theme="1"/>
        <rFont val="Times New Roman"/>
        <family val="1"/>
        <charset val="186"/>
      </rPr>
      <t>summa</t>
    </r>
  </si>
  <si>
    <t>Aprīlis</t>
  </si>
  <si>
    <t>Īrija, Dublina</t>
  </si>
  <si>
    <t>Dalība sanāksmē</t>
  </si>
  <si>
    <t>Pašu ieņēmumi</t>
  </si>
  <si>
    <t>Ekonomiskā</t>
  </si>
  <si>
    <t>Maijs</t>
  </si>
  <si>
    <t>Gruzija, Tibilisi</t>
  </si>
  <si>
    <t>Direktore</t>
  </si>
  <si>
    <t>Turcija, Stambula</t>
  </si>
  <si>
    <t>Vadošais vērtētājs-nodaļas vadītāja asistente</t>
  </si>
  <si>
    <t>Jūnijs</t>
  </si>
  <si>
    <t>Rumānija, Bukareste</t>
  </si>
  <si>
    <t>Beļģija, Brisele</t>
  </si>
  <si>
    <t>Lietuva, Viļņa</t>
  </si>
  <si>
    <t>Novērtēšanas vizīte</t>
  </si>
  <si>
    <t>Moldova, Chisinau</t>
  </si>
  <si>
    <t>Bulgārija, Sofija</t>
  </si>
  <si>
    <t>Informācija par ārvalstu komandējumu izdevumiem 2025.gada 2.ceturksnis</t>
  </si>
  <si>
    <t xml:space="preserve">Komandējuma mērķis 
</t>
  </si>
  <si>
    <t xml:space="preserve">Finansējuma avots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</si>
</sst>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0"/>
  </numFmts>
  <fonts count="9" x14ac:knownFonts="1">
    <font>
      <sz val="10"/>
      <name val="Arial"/>
    </font>
    <font>
      <sz val="10"/>
      <name val="Arial"/>
      <family val="2"/>
      <charset val="186"/>
    </font>
    <font>
      <b/>
      <sz val="10"/>
      <name val="Arial"/>
      <family val="2"/>
      <charset val="186"/>
    </font>
    <font>
      <b/>
      <sz val="14"/>
      <color theme="1"/>
      <name val="Times New Roman"/>
      <family val="1"/>
      <charset val="186"/>
    </font>
    <font>
      <sz val="11"/>
      <color theme="1"/>
      <name val="Times New Roman"/>
      <family val="1"/>
      <charset val="186"/>
    </font>
    <font>
      <i/>
      <sz val="10"/>
      <color theme="1"/>
      <name val="Times New Roman"/>
      <family val="1"/>
      <charset val="186"/>
    </font>
    <font>
      <sz val="12"/>
      <color theme="1"/>
      <name val="Times New Roman"/>
      <family val="1"/>
      <charset val="186"/>
    </font>
    <font>
      <sz val="12"/>
      <name val="Times New Roman"/>
      <family val="1"/>
      <charset val="186"/>
    </font>
    <font>
      <sz val="8"/>
      <name val="Arial"/>
    </font>
  </fonts>
  <fills count="2">
    <fill>
      <patternFill patternType="none"/>
    </fill>
    <fill>
      <patternFill patternType="gray125"/>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right style="medium">
        <color rgb="FF000000"/>
      </right>
      <top/>
      <bottom style="medium">
        <color rgb="FF000000"/>
      </bottom>
      <diagonal/>
    </border>
    <border>
      <left/>
      <right style="medium">
        <color indexed="64"/>
      </right>
      <top/>
      <bottom style="medium">
        <color indexed="64"/>
      </bottom>
      <diagonal/>
    </border>
  </borders>
  <cellStyleXfs count="1">
    <xf numFmtId="0" fontId="0" fillId="0" borderId="0"/>
  </cellStyleXfs>
  <cellXfs count="35">
    <xf numFmtId="0" fontId="0" fillId="0" borderId="0" xfId="0"/>
    <xf numFmtId="0" fontId="2" fillId="0" borderId="0" xfId="0" applyFont="1" applyAlignment="1">
      <alignment horizontal="centerContinuous"/>
    </xf>
    <xf numFmtId="0" fontId="0" fillId="0" borderId="0" xfId="0" applyAlignment="1">
      <alignment horizontal="centerContinuous"/>
    </xf>
    <xf numFmtId="0" fontId="0" fillId="0" borderId="0" xfId="0" applyAlignment="1">
      <alignment horizontal="left"/>
    </xf>
    <xf numFmtId="0" fontId="2" fillId="0" borderId="1" xfId="0" applyFont="1" applyBorder="1" applyAlignment="1">
      <alignment horizontal="left"/>
    </xf>
    <xf numFmtId="0" fontId="2" fillId="0" borderId="2" xfId="0" applyFont="1" applyBorder="1" applyAlignment="1">
      <alignment horizontal="left"/>
    </xf>
    <xf numFmtId="49" fontId="0" fillId="0" borderId="3" xfId="0" applyNumberFormat="1" applyBorder="1" applyAlignment="1">
      <alignment horizontal="left"/>
    </xf>
    <xf numFmtId="164" fontId="0" fillId="0" borderId="4" xfId="0" applyNumberFormat="1" applyBorder="1" applyAlignment="1">
      <alignment horizontal="left"/>
    </xf>
    <xf numFmtId="164" fontId="0" fillId="0" borderId="3" xfId="0" applyNumberFormat="1" applyBorder="1" applyAlignment="1">
      <alignment horizontal="left"/>
    </xf>
    <xf numFmtId="0" fontId="0" fillId="0" borderId="3" xfId="0" applyBorder="1" applyAlignment="1">
      <alignment horizontal="right"/>
    </xf>
    <xf numFmtId="165" fontId="0" fillId="0" borderId="3" xfId="0" applyNumberFormat="1" applyBorder="1" applyAlignment="1">
      <alignment horizontal="right"/>
    </xf>
    <xf numFmtId="49" fontId="0" fillId="0" borderId="3" xfId="0" applyNumberFormat="1" applyBorder="1" applyAlignment="1">
      <alignment horizontal="right"/>
    </xf>
    <xf numFmtId="49" fontId="0" fillId="0" borderId="3" xfId="0" applyNumberFormat="1" applyBorder="1" applyAlignment="1">
      <alignment horizontal="left" wrapText="1"/>
    </xf>
    <xf numFmtId="49" fontId="0" fillId="0" borderId="5" xfId="0" applyNumberFormat="1" applyBorder="1" applyAlignment="1">
      <alignment horizontal="left"/>
    </xf>
    <xf numFmtId="164" fontId="0" fillId="0" borderId="5" xfId="0" applyNumberFormat="1" applyBorder="1" applyAlignment="1">
      <alignment horizontal="left"/>
    </xf>
    <xf numFmtId="0" fontId="0" fillId="0" borderId="5" xfId="0" applyBorder="1" applyAlignment="1">
      <alignment horizontal="right"/>
    </xf>
    <xf numFmtId="165" fontId="0" fillId="0" borderId="5" xfId="0" applyNumberFormat="1" applyBorder="1" applyAlignment="1">
      <alignment horizontal="right"/>
    </xf>
    <xf numFmtId="164" fontId="0" fillId="0" borderId="6" xfId="0" applyNumberFormat="1" applyBorder="1" applyAlignment="1">
      <alignment horizontal="left"/>
    </xf>
    <xf numFmtId="0" fontId="1" fillId="0" borderId="0" xfId="0" applyFont="1"/>
    <xf numFmtId="0" fontId="0" fillId="0" borderId="0" xfId="0" applyAlignment="1">
      <alignment horizontal="center" vertical="center"/>
    </xf>
    <xf numFmtId="0" fontId="0" fillId="0" borderId="0" xfId="0" applyAlignment="1">
      <alignment horizontal="center"/>
    </xf>
    <xf numFmtId="0" fontId="0" fillId="0" borderId="0" xfId="0" applyAlignment="1">
      <alignment horizontal="right"/>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1" xfId="0" applyFont="1" applyBorder="1" applyAlignment="1">
      <alignment horizontal="center" vertical="center" wrapText="1"/>
    </xf>
    <xf numFmtId="2" fontId="0" fillId="0" borderId="0" xfId="0" applyNumberFormat="1"/>
    <xf numFmtId="165" fontId="0" fillId="0" borderId="0" xfId="0" applyNumberFormat="1"/>
    <xf numFmtId="0" fontId="3" fillId="0" borderId="0" xfId="0" applyFont="1" applyAlignment="1">
      <alignment horizontal="center"/>
    </xf>
    <xf numFmtId="0" fontId="4" fillId="0" borderId="9" xfId="0" applyFont="1" applyBorder="1" applyAlignment="1">
      <alignment horizontal="center" vertical="center" wrapText="1"/>
    </xf>
    <xf numFmtId="0" fontId="7" fillId="0" borderId="11" xfId="0" applyFont="1" applyBorder="1" applyAlignment="1">
      <alignment horizontal="center" vertical="center" wrapText="1"/>
    </xf>
    <xf numFmtId="2" fontId="6" fillId="0" borderId="11" xfId="0" applyNumberFormat="1" applyFont="1" applyBorder="1" applyAlignment="1">
      <alignment horizontal="center" vertical="center" wrapText="1"/>
    </xf>
    <xf numFmtId="0" fontId="6" fillId="0" borderId="13" xfId="0" applyFont="1" applyBorder="1" applyAlignment="1">
      <alignment horizontal="center" vertical="center" wrapText="1"/>
    </xf>
    <xf numFmtId="2" fontId="6" fillId="0" borderId="13" xfId="0" applyNumberFormat="1"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A6A2A-F38B-44DA-A8FB-6C1A5ED6ECF2}">
  <dimension ref="A1:M12"/>
  <sheetViews>
    <sheetView tabSelected="1" workbookViewId="0">
      <selection activeCell="E19" sqref="E19"/>
    </sheetView>
  </sheetViews>
  <sheetFormatPr defaultRowHeight="12.75" x14ac:dyDescent="0.2"/>
  <cols>
    <col min="1" max="1" width="7.140625" customWidth="1"/>
    <col min="2" max="2" width="36.140625" customWidth="1"/>
    <col min="5" max="5" width="18.28515625" customWidth="1"/>
    <col min="6" max="6" width="21" customWidth="1"/>
    <col min="7" max="7" width="17.85546875" customWidth="1"/>
    <col min="8" max="8" width="12.28515625" customWidth="1"/>
    <col min="10" max="10" width="17.85546875" customWidth="1"/>
    <col min="12" max="12" width="13.7109375" customWidth="1"/>
  </cols>
  <sheetData>
    <row r="1" spans="1:13" ht="18.75" x14ac:dyDescent="0.3">
      <c r="A1" s="29" t="s">
        <v>136</v>
      </c>
      <c r="B1" s="29"/>
      <c r="C1" s="29"/>
      <c r="D1" s="29"/>
      <c r="E1" s="29"/>
      <c r="F1" s="29"/>
      <c r="G1" s="29"/>
      <c r="H1" s="29"/>
      <c r="I1" s="29"/>
      <c r="J1" s="29"/>
      <c r="K1" s="29"/>
      <c r="L1" s="29"/>
    </row>
    <row r="2" spans="1:13" ht="13.5" thickBot="1" x14ac:dyDescent="0.25">
      <c r="A2" s="19"/>
      <c r="B2" s="3"/>
      <c r="D2" s="20"/>
      <c r="H2" s="21"/>
      <c r="I2" s="21"/>
      <c r="K2" s="21"/>
      <c r="L2" s="21"/>
    </row>
    <row r="3" spans="1:13" ht="58.5" thickBot="1" x14ac:dyDescent="0.25">
      <c r="A3" s="22" t="s">
        <v>109</v>
      </c>
      <c r="B3" s="22" t="s">
        <v>110</v>
      </c>
      <c r="C3" s="22" t="s">
        <v>111</v>
      </c>
      <c r="D3" s="22" t="s">
        <v>112</v>
      </c>
      <c r="E3" s="22" t="s">
        <v>113</v>
      </c>
      <c r="F3" s="22" t="s">
        <v>137</v>
      </c>
      <c r="G3" s="22" t="s">
        <v>138</v>
      </c>
      <c r="H3" s="22" t="s">
        <v>114</v>
      </c>
      <c r="I3" s="23" t="s">
        <v>115</v>
      </c>
      <c r="J3" s="23" t="s">
        <v>116</v>
      </c>
      <c r="K3" s="22" t="s">
        <v>117</v>
      </c>
      <c r="L3" s="30" t="s">
        <v>118</v>
      </c>
    </row>
    <row r="4" spans="1:13" ht="16.5" thickBot="1" x14ac:dyDescent="0.25">
      <c r="A4" s="24">
        <v>1</v>
      </c>
      <c r="B4" s="31" t="s">
        <v>22</v>
      </c>
      <c r="C4" s="25" t="s">
        <v>119</v>
      </c>
      <c r="D4" s="26">
        <v>4</v>
      </c>
      <c r="E4" s="26" t="s">
        <v>120</v>
      </c>
      <c r="F4" s="26" t="s">
        <v>121</v>
      </c>
      <c r="G4" s="26" t="s">
        <v>122</v>
      </c>
      <c r="H4" s="32">
        <v>720</v>
      </c>
      <c r="I4" s="32">
        <v>366.43</v>
      </c>
      <c r="J4" s="26" t="s">
        <v>123</v>
      </c>
      <c r="K4" s="32">
        <v>240</v>
      </c>
      <c r="L4" s="33">
        <v>303.55</v>
      </c>
    </row>
    <row r="5" spans="1:13" ht="16.5" thickBot="1" x14ac:dyDescent="0.25">
      <c r="A5" s="24">
        <v>2</v>
      </c>
      <c r="B5" s="31" t="s">
        <v>44</v>
      </c>
      <c r="C5" s="25" t="s">
        <v>124</v>
      </c>
      <c r="D5" s="26">
        <v>5</v>
      </c>
      <c r="E5" s="26" t="s">
        <v>125</v>
      </c>
      <c r="F5" s="26" t="s">
        <v>121</v>
      </c>
      <c r="G5" s="26" t="s">
        <v>122</v>
      </c>
      <c r="H5" s="32">
        <v>296.02</v>
      </c>
      <c r="I5" s="32">
        <v>666.53</v>
      </c>
      <c r="J5" s="26" t="s">
        <v>123</v>
      </c>
      <c r="K5" s="32">
        <v>150</v>
      </c>
      <c r="L5" s="33">
        <v>408.26</v>
      </c>
    </row>
    <row r="6" spans="1:13" ht="16.5" thickBot="1" x14ac:dyDescent="0.25">
      <c r="A6" s="24">
        <v>3</v>
      </c>
      <c r="B6" s="31" t="s">
        <v>126</v>
      </c>
      <c r="C6" s="25" t="s">
        <v>124</v>
      </c>
      <c r="D6" s="26">
        <v>3</v>
      </c>
      <c r="E6" s="26" t="s">
        <v>131</v>
      </c>
      <c r="F6" s="26" t="s">
        <v>121</v>
      </c>
      <c r="G6" s="26" t="s">
        <v>122</v>
      </c>
      <c r="H6" s="32">
        <v>500</v>
      </c>
      <c r="I6" s="32">
        <v>356.82</v>
      </c>
      <c r="J6" s="26" t="s">
        <v>123</v>
      </c>
      <c r="K6" s="32">
        <v>180</v>
      </c>
      <c r="L6" s="33">
        <v>80.94</v>
      </c>
    </row>
    <row r="7" spans="1:13" ht="16.5" thickBot="1" x14ac:dyDescent="0.25">
      <c r="A7" s="24">
        <v>4</v>
      </c>
      <c r="B7" s="31" t="s">
        <v>126</v>
      </c>
      <c r="C7" s="25" t="s">
        <v>124</v>
      </c>
      <c r="D7" s="26">
        <v>5</v>
      </c>
      <c r="E7" s="26" t="s">
        <v>127</v>
      </c>
      <c r="F7" s="26" t="s">
        <v>121</v>
      </c>
      <c r="G7" s="26" t="s">
        <v>122</v>
      </c>
      <c r="H7" s="32">
        <v>640</v>
      </c>
      <c r="I7" s="32">
        <v>263.32</v>
      </c>
      <c r="J7" s="26" t="s">
        <v>123</v>
      </c>
      <c r="K7" s="32">
        <v>175</v>
      </c>
      <c r="L7" s="33">
        <v>662.14</v>
      </c>
    </row>
    <row r="8" spans="1:13" ht="16.5" thickBot="1" x14ac:dyDescent="0.25">
      <c r="A8" s="24">
        <v>5</v>
      </c>
      <c r="B8" s="31" t="s">
        <v>22</v>
      </c>
      <c r="C8" s="25" t="s">
        <v>124</v>
      </c>
      <c r="D8" s="26">
        <v>3</v>
      </c>
      <c r="E8" s="26" t="s">
        <v>132</v>
      </c>
      <c r="F8" s="26" t="s">
        <v>133</v>
      </c>
      <c r="G8" s="26" t="s">
        <v>122</v>
      </c>
      <c r="H8" s="32"/>
      <c r="I8" s="32"/>
      <c r="J8" s="26"/>
      <c r="K8" s="32">
        <v>90</v>
      </c>
      <c r="L8" s="33">
        <v>3.15</v>
      </c>
    </row>
    <row r="9" spans="1:13" ht="16.5" thickBot="1" x14ac:dyDescent="0.25">
      <c r="A9" s="24">
        <v>6</v>
      </c>
      <c r="B9" s="31" t="s">
        <v>22</v>
      </c>
      <c r="C9" s="25" t="s">
        <v>129</v>
      </c>
      <c r="D9" s="26">
        <v>7</v>
      </c>
      <c r="E9" s="26" t="s">
        <v>135</v>
      </c>
      <c r="F9" s="26" t="s">
        <v>133</v>
      </c>
      <c r="G9" s="26" t="s">
        <v>122</v>
      </c>
      <c r="H9" s="32"/>
      <c r="I9" s="32"/>
      <c r="J9" s="26"/>
      <c r="K9" s="32">
        <v>245</v>
      </c>
      <c r="L9" s="34">
        <v>71.47</v>
      </c>
    </row>
    <row r="10" spans="1:13" ht="32.25" thickBot="1" x14ac:dyDescent="0.25">
      <c r="A10" s="24">
        <v>7</v>
      </c>
      <c r="B10" s="31" t="s">
        <v>128</v>
      </c>
      <c r="C10" s="25" t="s">
        <v>129</v>
      </c>
      <c r="D10" s="26">
        <v>6</v>
      </c>
      <c r="E10" s="26" t="s">
        <v>130</v>
      </c>
      <c r="F10" s="26" t="s">
        <v>133</v>
      </c>
      <c r="G10" s="26" t="s">
        <v>122</v>
      </c>
      <c r="H10" s="32"/>
      <c r="I10" s="32">
        <v>1191.6400000000001</v>
      </c>
      <c r="J10" s="26" t="s">
        <v>123</v>
      </c>
      <c r="K10" s="32">
        <v>210</v>
      </c>
      <c r="L10" s="34">
        <v>15.84</v>
      </c>
    </row>
    <row r="11" spans="1:13" ht="32.25" thickBot="1" x14ac:dyDescent="0.25">
      <c r="A11" s="24">
        <v>8</v>
      </c>
      <c r="B11" s="31" t="s">
        <v>128</v>
      </c>
      <c r="C11" s="25" t="s">
        <v>129</v>
      </c>
      <c r="D11" s="26">
        <v>3</v>
      </c>
      <c r="E11" s="26" t="s">
        <v>134</v>
      </c>
      <c r="F11" s="26" t="s">
        <v>133</v>
      </c>
      <c r="G11" s="26" t="s">
        <v>122</v>
      </c>
      <c r="H11" s="32"/>
      <c r="I11" s="26"/>
      <c r="J11" s="26"/>
      <c r="K11" s="32">
        <v>90</v>
      </c>
      <c r="L11" s="33">
        <v>36.83</v>
      </c>
    </row>
    <row r="12" spans="1:13" x14ac:dyDescent="0.2">
      <c r="H12" s="27"/>
      <c r="I12" s="27"/>
      <c r="J12" s="27"/>
      <c r="K12" s="27"/>
      <c r="L12" s="27"/>
      <c r="M12" s="27"/>
    </row>
  </sheetData>
  <mergeCells count="1">
    <mergeCell ref="A1:L1"/>
  </mergeCells>
  <phoneticPr fontId="8" type="noConversion"/>
  <dataValidations count="3">
    <dataValidation type="list" allowBlank="1" showInputMessage="1" sqref="F4:F11" xr:uid="{6585BBBF-582E-4321-BA49-730C087E0A72}">
      <formula1>#REF!</formula1>
    </dataValidation>
    <dataValidation type="list" allowBlank="1" showInputMessage="1" showErrorMessage="1" sqref="J4:J11" xr:uid="{06A23431-3DA9-4AA4-BB89-D29507C5477E}">
      <formula1>"Biznesa,Ekonomiskā"</formula1>
    </dataValidation>
    <dataValidation type="list" allowBlank="1" showInputMessage="1" showErrorMessage="1" sqref="C4:C11" xr:uid="{92613ABE-B738-440C-A9B3-9244A0C989C1}">
      <formula1>"Janvāris,Februāris,Marts,Aprīlis,Maijs,Jūnijs,Jūlijs,Augusts,Septembris,Oktobris,Novembris,Decembris"</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5"/>
  <sheetViews>
    <sheetView topLeftCell="A39" workbookViewId="0">
      <selection activeCell="K43" sqref="K43"/>
    </sheetView>
  </sheetViews>
  <sheetFormatPr defaultColWidth="9.140625" defaultRowHeight="12.75" x14ac:dyDescent="0.2"/>
  <cols>
    <col min="1" max="1" width="11.28515625" customWidth="1"/>
    <col min="2" max="2" width="17.140625" customWidth="1"/>
    <col min="3" max="3" width="31.5703125" customWidth="1"/>
    <col min="4" max="4" width="18.5703125" customWidth="1"/>
    <col min="5" max="5" width="18.42578125" customWidth="1"/>
    <col min="6" max="6" width="10.7109375" customWidth="1"/>
    <col min="7" max="7" width="11.5703125" customWidth="1"/>
    <col min="8" max="8" width="12" customWidth="1"/>
    <col min="9" max="9" width="23.28515625" customWidth="1"/>
    <col min="10" max="10" width="15.28515625" customWidth="1"/>
    <col min="11" max="11" width="48.7109375" customWidth="1"/>
    <col min="12" max="12" width="22" customWidth="1"/>
    <col min="13" max="13" width="73.5703125" customWidth="1"/>
    <col min="14" max="14" width="17.5703125" customWidth="1"/>
    <col min="15" max="15" width="26.42578125" customWidth="1"/>
    <col min="16" max="16" width="26" customWidth="1"/>
    <col min="17" max="17" width="7.42578125" customWidth="1"/>
    <col min="18" max="18" width="27.5703125" customWidth="1"/>
  </cols>
  <sheetData>
    <row r="1" spans="1:20" x14ac:dyDescent="0.2">
      <c r="A1" s="1" t="s">
        <v>0</v>
      </c>
      <c r="B1" s="2"/>
      <c r="C1" s="2"/>
      <c r="D1" s="2"/>
      <c r="E1" s="2"/>
      <c r="F1" s="2"/>
      <c r="G1" s="2"/>
      <c r="H1" s="2"/>
      <c r="I1" s="2"/>
      <c r="J1" s="2"/>
      <c r="K1" s="2"/>
      <c r="L1" s="2"/>
      <c r="M1" s="2"/>
      <c r="N1" s="2"/>
      <c r="O1" s="2"/>
      <c r="P1" s="2"/>
      <c r="Q1" s="2"/>
      <c r="R1" s="2"/>
    </row>
    <row r="2" spans="1:20" x14ac:dyDescent="0.2">
      <c r="A2" s="3" t="s">
        <v>1</v>
      </c>
      <c r="B2" s="3"/>
      <c r="C2" s="3"/>
      <c r="D2" s="3"/>
      <c r="E2" s="3"/>
      <c r="F2" s="3"/>
      <c r="G2" s="3"/>
      <c r="H2" s="3"/>
      <c r="I2" s="3"/>
      <c r="J2" s="3"/>
      <c r="K2" s="3"/>
      <c r="L2" s="3"/>
      <c r="M2" s="3"/>
      <c r="N2" s="3"/>
      <c r="O2" s="3"/>
      <c r="P2" s="3"/>
      <c r="Q2" s="3"/>
      <c r="R2" s="3"/>
    </row>
    <row r="3" spans="1:20" x14ac:dyDescent="0.2">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4" t="s">
        <v>19</v>
      </c>
      <c r="S3" s="18" t="s">
        <v>107</v>
      </c>
      <c r="T3" s="18" t="s">
        <v>108</v>
      </c>
    </row>
    <row r="4" spans="1:20" x14ac:dyDescent="0.2">
      <c r="A4" s="6" t="s">
        <v>20</v>
      </c>
      <c r="B4" s="6" t="s">
        <v>21</v>
      </c>
      <c r="C4" s="6" t="s">
        <v>22</v>
      </c>
      <c r="D4" s="6" t="s">
        <v>23</v>
      </c>
      <c r="E4" s="8">
        <v>45721</v>
      </c>
      <c r="F4" s="8">
        <v>45754</v>
      </c>
      <c r="G4" s="8">
        <v>45757</v>
      </c>
      <c r="H4" s="9">
        <v>4</v>
      </c>
      <c r="I4" s="6" t="s">
        <v>24</v>
      </c>
      <c r="J4" s="6" t="s">
        <v>25</v>
      </c>
      <c r="K4" s="6" t="s">
        <v>26</v>
      </c>
      <c r="L4" s="9" t="s">
        <v>27</v>
      </c>
      <c r="M4" s="6" t="s">
        <v>28</v>
      </c>
      <c r="N4" s="10">
        <v>366.43</v>
      </c>
      <c r="O4" s="6" t="s">
        <v>29</v>
      </c>
      <c r="P4" s="6" t="s">
        <v>30</v>
      </c>
      <c r="Q4" s="6" t="s">
        <v>31</v>
      </c>
      <c r="R4" s="7">
        <v>45785.388183645802</v>
      </c>
    </row>
    <row r="5" spans="1:20" x14ac:dyDescent="0.2">
      <c r="A5" s="6" t="s">
        <v>20</v>
      </c>
      <c r="B5" s="6" t="s">
        <v>21</v>
      </c>
      <c r="C5" s="6" t="s">
        <v>22</v>
      </c>
      <c r="D5" s="6" t="s">
        <v>23</v>
      </c>
      <c r="E5" s="8">
        <v>45721</v>
      </c>
      <c r="F5" s="8">
        <v>45754</v>
      </c>
      <c r="G5" s="8">
        <v>45757</v>
      </c>
      <c r="H5" s="9">
        <v>4</v>
      </c>
      <c r="I5" s="6" t="s">
        <v>24</v>
      </c>
      <c r="J5" s="6" t="s">
        <v>25</v>
      </c>
      <c r="K5" s="6" t="s">
        <v>26</v>
      </c>
      <c r="L5" s="9" t="s">
        <v>27</v>
      </c>
      <c r="M5" s="6" t="s">
        <v>32</v>
      </c>
      <c r="N5" s="10">
        <v>720</v>
      </c>
      <c r="O5" s="6" t="s">
        <v>29</v>
      </c>
      <c r="P5" s="6" t="s">
        <v>30</v>
      </c>
      <c r="Q5" s="6" t="s">
        <v>31</v>
      </c>
      <c r="R5" s="7">
        <v>45785.388183645802</v>
      </c>
    </row>
    <row r="6" spans="1:20" x14ac:dyDescent="0.2">
      <c r="A6" s="6" t="s">
        <v>20</v>
      </c>
      <c r="B6" s="6" t="s">
        <v>21</v>
      </c>
      <c r="C6" s="6" t="s">
        <v>22</v>
      </c>
      <c r="D6" s="6" t="s">
        <v>23</v>
      </c>
      <c r="E6" s="8">
        <v>45721</v>
      </c>
      <c r="F6" s="8">
        <v>45754</v>
      </c>
      <c r="G6" s="8">
        <v>45757</v>
      </c>
      <c r="H6" s="9">
        <v>4</v>
      </c>
      <c r="I6" s="6" t="s">
        <v>24</v>
      </c>
      <c r="J6" s="6" t="s">
        <v>25</v>
      </c>
      <c r="K6" s="6" t="s">
        <v>26</v>
      </c>
      <c r="L6" s="9" t="s">
        <v>27</v>
      </c>
      <c r="M6" s="6" t="s">
        <v>33</v>
      </c>
      <c r="N6" s="10">
        <v>10.56</v>
      </c>
      <c r="O6" s="6" t="s">
        <v>29</v>
      </c>
      <c r="P6" s="6" t="s">
        <v>30</v>
      </c>
      <c r="Q6" s="6" t="s">
        <v>31</v>
      </c>
      <c r="R6" s="7">
        <v>45785.388183645802</v>
      </c>
    </row>
    <row r="7" spans="1:20" x14ac:dyDescent="0.2">
      <c r="A7" s="6" t="s">
        <v>20</v>
      </c>
      <c r="B7" s="6" t="s">
        <v>21</v>
      </c>
      <c r="C7" s="6" t="s">
        <v>22</v>
      </c>
      <c r="D7" s="6" t="s">
        <v>23</v>
      </c>
      <c r="E7" s="8">
        <v>45721</v>
      </c>
      <c r="F7" s="8">
        <v>45754</v>
      </c>
      <c r="G7" s="8">
        <v>45757</v>
      </c>
      <c r="H7" s="9">
        <v>4</v>
      </c>
      <c r="I7" s="6" t="s">
        <v>24</v>
      </c>
      <c r="J7" s="6" t="s">
        <v>25</v>
      </c>
      <c r="K7" s="6" t="s">
        <v>26</v>
      </c>
      <c r="L7" s="9" t="s">
        <v>27</v>
      </c>
      <c r="M7" s="6" t="s">
        <v>34</v>
      </c>
      <c r="N7" s="10">
        <v>250</v>
      </c>
      <c r="O7" s="6" t="s">
        <v>29</v>
      </c>
      <c r="P7" s="6" t="s">
        <v>30</v>
      </c>
      <c r="Q7" s="6" t="s">
        <v>31</v>
      </c>
      <c r="R7" s="7">
        <v>45785.388183645802</v>
      </c>
    </row>
    <row r="8" spans="1:20" x14ac:dyDescent="0.2">
      <c r="A8" s="6" t="s">
        <v>20</v>
      </c>
      <c r="B8" s="6" t="s">
        <v>21</v>
      </c>
      <c r="C8" s="6" t="s">
        <v>22</v>
      </c>
      <c r="D8" s="6" t="s">
        <v>23</v>
      </c>
      <c r="E8" s="8">
        <v>45721</v>
      </c>
      <c r="F8" s="8">
        <v>45754</v>
      </c>
      <c r="G8" s="8">
        <v>45757</v>
      </c>
      <c r="H8" s="9">
        <v>4</v>
      </c>
      <c r="I8" s="6" t="s">
        <v>24</v>
      </c>
      <c r="J8" s="6" t="s">
        <v>25</v>
      </c>
      <c r="K8" s="6" t="s">
        <v>26</v>
      </c>
      <c r="L8" s="9" t="s">
        <v>27</v>
      </c>
      <c r="M8" s="6" t="s">
        <v>35</v>
      </c>
      <c r="N8" s="10">
        <v>240</v>
      </c>
      <c r="O8" s="6" t="s">
        <v>36</v>
      </c>
      <c r="P8" s="6" t="s">
        <v>30</v>
      </c>
      <c r="Q8" s="6" t="s">
        <v>31</v>
      </c>
      <c r="R8" s="7">
        <v>45785.388183645802</v>
      </c>
    </row>
    <row r="9" spans="1:20" x14ac:dyDescent="0.2">
      <c r="A9" s="6" t="s">
        <v>20</v>
      </c>
      <c r="B9" s="6" t="s">
        <v>21</v>
      </c>
      <c r="C9" s="6" t="s">
        <v>22</v>
      </c>
      <c r="D9" s="6" t="s">
        <v>23</v>
      </c>
      <c r="E9" s="8">
        <v>45721</v>
      </c>
      <c r="F9" s="8">
        <v>45754</v>
      </c>
      <c r="G9" s="8">
        <v>45757</v>
      </c>
      <c r="H9" s="9">
        <v>4</v>
      </c>
      <c r="I9" s="6" t="s">
        <v>24</v>
      </c>
      <c r="J9" s="6" t="s">
        <v>25</v>
      </c>
      <c r="K9" s="6" t="s">
        <v>26</v>
      </c>
      <c r="L9" s="11"/>
      <c r="M9" s="6" t="s">
        <v>33</v>
      </c>
      <c r="N9" s="10">
        <v>0</v>
      </c>
      <c r="O9" s="6"/>
      <c r="P9" s="6"/>
      <c r="Q9" s="6" t="s">
        <v>31</v>
      </c>
      <c r="R9" s="7">
        <v>45785.388183645802</v>
      </c>
    </row>
    <row r="10" spans="1:20" x14ac:dyDescent="0.2">
      <c r="A10" s="6" t="s">
        <v>20</v>
      </c>
      <c r="B10" s="6" t="s">
        <v>21</v>
      </c>
      <c r="C10" s="6" t="s">
        <v>22</v>
      </c>
      <c r="D10" s="6" t="s">
        <v>23</v>
      </c>
      <c r="E10" s="8">
        <v>45721</v>
      </c>
      <c r="F10" s="8">
        <v>45754</v>
      </c>
      <c r="G10" s="8">
        <v>45757</v>
      </c>
      <c r="H10" s="9">
        <v>4</v>
      </c>
      <c r="I10" s="6" t="s">
        <v>24</v>
      </c>
      <c r="J10" s="6" t="s">
        <v>25</v>
      </c>
      <c r="K10" s="6" t="s">
        <v>26</v>
      </c>
      <c r="L10" s="11"/>
      <c r="M10" s="6" t="s">
        <v>28</v>
      </c>
      <c r="N10" s="10">
        <v>0</v>
      </c>
      <c r="O10" s="6"/>
      <c r="P10" s="6"/>
      <c r="Q10" s="6" t="s">
        <v>31</v>
      </c>
      <c r="R10" s="7">
        <v>45785.388183645802</v>
      </c>
    </row>
    <row r="11" spans="1:20" x14ac:dyDescent="0.2">
      <c r="A11" s="6" t="s">
        <v>20</v>
      </c>
      <c r="B11" s="6" t="s">
        <v>21</v>
      </c>
      <c r="C11" s="6" t="s">
        <v>22</v>
      </c>
      <c r="D11" s="6" t="s">
        <v>23</v>
      </c>
      <c r="E11" s="8">
        <v>45721</v>
      </c>
      <c r="F11" s="8">
        <v>45754</v>
      </c>
      <c r="G11" s="8">
        <v>45757</v>
      </c>
      <c r="H11" s="9">
        <v>4</v>
      </c>
      <c r="I11" s="6" t="s">
        <v>24</v>
      </c>
      <c r="J11" s="6" t="s">
        <v>25</v>
      </c>
      <c r="K11" s="6" t="s">
        <v>26</v>
      </c>
      <c r="L11" s="11"/>
      <c r="M11" s="6" t="s">
        <v>28</v>
      </c>
      <c r="N11" s="10">
        <v>0</v>
      </c>
      <c r="O11" s="6"/>
      <c r="P11" s="6"/>
      <c r="Q11" s="6" t="s">
        <v>31</v>
      </c>
      <c r="R11" s="7">
        <v>45785.388183645802</v>
      </c>
    </row>
    <row r="12" spans="1:20" x14ac:dyDescent="0.2">
      <c r="A12" s="6" t="s">
        <v>20</v>
      </c>
      <c r="B12" s="6" t="s">
        <v>21</v>
      </c>
      <c r="C12" s="6" t="s">
        <v>22</v>
      </c>
      <c r="D12" s="6" t="s">
        <v>23</v>
      </c>
      <c r="E12" s="8">
        <v>45721</v>
      </c>
      <c r="F12" s="8">
        <v>45754</v>
      </c>
      <c r="G12" s="8">
        <v>45757</v>
      </c>
      <c r="H12" s="9">
        <v>4</v>
      </c>
      <c r="I12" s="6" t="s">
        <v>24</v>
      </c>
      <c r="J12" s="6" t="s">
        <v>25</v>
      </c>
      <c r="K12" s="6" t="s">
        <v>26</v>
      </c>
      <c r="L12" s="11"/>
      <c r="M12" s="6" t="s">
        <v>32</v>
      </c>
      <c r="N12" s="10">
        <v>0</v>
      </c>
      <c r="O12" s="6"/>
      <c r="P12" s="6"/>
      <c r="Q12" s="6" t="s">
        <v>31</v>
      </c>
      <c r="R12" s="7">
        <v>45785.388183645802</v>
      </c>
    </row>
    <row r="13" spans="1:20" x14ac:dyDescent="0.2">
      <c r="A13" s="6" t="s">
        <v>20</v>
      </c>
      <c r="B13" s="6" t="s">
        <v>21</v>
      </c>
      <c r="C13" s="6" t="s">
        <v>22</v>
      </c>
      <c r="D13" s="6" t="s">
        <v>23</v>
      </c>
      <c r="E13" s="8">
        <v>45721</v>
      </c>
      <c r="F13" s="8">
        <v>45754</v>
      </c>
      <c r="G13" s="8">
        <v>45757</v>
      </c>
      <c r="H13" s="9">
        <v>4</v>
      </c>
      <c r="I13" s="6" t="s">
        <v>24</v>
      </c>
      <c r="J13" s="6" t="s">
        <v>25</v>
      </c>
      <c r="K13" s="6" t="s">
        <v>26</v>
      </c>
      <c r="L13" s="9" t="s">
        <v>27</v>
      </c>
      <c r="M13" s="6" t="s">
        <v>37</v>
      </c>
      <c r="N13" s="10">
        <v>23.99</v>
      </c>
      <c r="O13" s="6" t="s">
        <v>38</v>
      </c>
      <c r="P13" s="6" t="s">
        <v>30</v>
      </c>
      <c r="Q13" s="6" t="s">
        <v>31</v>
      </c>
      <c r="R13" s="7">
        <v>45785.388183645802</v>
      </c>
    </row>
    <row r="14" spans="1:20" x14ac:dyDescent="0.2">
      <c r="A14" s="6" t="s">
        <v>20</v>
      </c>
      <c r="B14" s="6" t="s">
        <v>21</v>
      </c>
      <c r="C14" s="6" t="s">
        <v>22</v>
      </c>
      <c r="D14" s="6" t="s">
        <v>23</v>
      </c>
      <c r="E14" s="8">
        <v>45721</v>
      </c>
      <c r="F14" s="8">
        <v>45754</v>
      </c>
      <c r="G14" s="8">
        <v>45757</v>
      </c>
      <c r="H14" s="9">
        <v>4</v>
      </c>
      <c r="I14" s="6" t="s">
        <v>24</v>
      </c>
      <c r="J14" s="6" t="s">
        <v>25</v>
      </c>
      <c r="K14" s="6" t="s">
        <v>26</v>
      </c>
      <c r="L14" s="9" t="s">
        <v>27</v>
      </c>
      <c r="M14" s="6" t="s">
        <v>39</v>
      </c>
      <c r="N14" s="10">
        <v>10</v>
      </c>
      <c r="O14" s="6" t="s">
        <v>40</v>
      </c>
      <c r="P14" s="6" t="s">
        <v>30</v>
      </c>
      <c r="Q14" s="6" t="s">
        <v>31</v>
      </c>
      <c r="R14" s="7">
        <v>45785.388183645802</v>
      </c>
    </row>
    <row r="15" spans="1:20" x14ac:dyDescent="0.2">
      <c r="A15" s="6" t="s">
        <v>20</v>
      </c>
      <c r="B15" s="6" t="s">
        <v>21</v>
      </c>
      <c r="C15" s="6" t="s">
        <v>22</v>
      </c>
      <c r="D15" s="6" t="s">
        <v>23</v>
      </c>
      <c r="E15" s="8">
        <v>45721</v>
      </c>
      <c r="F15" s="8">
        <v>45754</v>
      </c>
      <c r="G15" s="8">
        <v>45757</v>
      </c>
      <c r="H15" s="9">
        <v>4</v>
      </c>
      <c r="I15" s="6" t="s">
        <v>24</v>
      </c>
      <c r="J15" s="6" t="s">
        <v>25</v>
      </c>
      <c r="K15" s="6" t="s">
        <v>26</v>
      </c>
      <c r="L15" s="9" t="s">
        <v>27</v>
      </c>
      <c r="M15" s="6" t="s">
        <v>39</v>
      </c>
      <c r="N15" s="10">
        <v>9</v>
      </c>
      <c r="O15" s="6" t="s">
        <v>41</v>
      </c>
      <c r="P15" s="6" t="s">
        <v>30</v>
      </c>
      <c r="Q15" s="6" t="s">
        <v>31</v>
      </c>
      <c r="R15" s="7">
        <v>45785.388183645802</v>
      </c>
    </row>
    <row r="16" spans="1:20" x14ac:dyDescent="0.2">
      <c r="A16" s="6" t="s">
        <v>20</v>
      </c>
      <c r="B16" s="6" t="s">
        <v>21</v>
      </c>
      <c r="C16" s="6" t="s">
        <v>22</v>
      </c>
      <c r="D16" s="6" t="s">
        <v>23</v>
      </c>
      <c r="E16" s="8">
        <v>45721</v>
      </c>
      <c r="F16" s="8">
        <v>45754</v>
      </c>
      <c r="G16" s="8">
        <v>45757</v>
      </c>
      <c r="H16" s="9">
        <v>4</v>
      </c>
      <c r="I16" s="6" t="s">
        <v>24</v>
      </c>
      <c r="J16" s="6" t="s">
        <v>25</v>
      </c>
      <c r="K16" s="6" t="s">
        <v>26</v>
      </c>
      <c r="L16" s="11"/>
      <c r="M16" s="6" t="s">
        <v>34</v>
      </c>
      <c r="N16" s="10">
        <v>0</v>
      </c>
      <c r="O16" s="6"/>
      <c r="P16" s="6"/>
      <c r="Q16" s="6" t="s">
        <v>31</v>
      </c>
      <c r="R16" s="7">
        <v>45785.388183645802</v>
      </c>
      <c r="S16" s="27">
        <f>N6+N7+N13+N14+N15</f>
        <v>303.55</v>
      </c>
    </row>
    <row r="17" spans="1:19" x14ac:dyDescent="0.2">
      <c r="A17" s="6" t="s">
        <v>42</v>
      </c>
      <c r="B17" s="6" t="s">
        <v>43</v>
      </c>
      <c r="C17" s="6" t="s">
        <v>44</v>
      </c>
      <c r="D17" s="6" t="s">
        <v>45</v>
      </c>
      <c r="E17" s="8">
        <v>45723</v>
      </c>
      <c r="F17" s="8">
        <v>45782</v>
      </c>
      <c r="G17" s="8">
        <v>45786</v>
      </c>
      <c r="H17" s="9">
        <v>5</v>
      </c>
      <c r="I17" s="6" t="s">
        <v>46</v>
      </c>
      <c r="J17" s="6" t="s">
        <v>47</v>
      </c>
      <c r="K17" s="6" t="s">
        <v>48</v>
      </c>
      <c r="L17" s="9" t="s">
        <v>27</v>
      </c>
      <c r="M17" s="6" t="s">
        <v>28</v>
      </c>
      <c r="N17" s="10">
        <v>666.53</v>
      </c>
      <c r="O17" s="6" t="s">
        <v>49</v>
      </c>
      <c r="P17" s="6" t="s">
        <v>30</v>
      </c>
      <c r="Q17" s="6" t="s">
        <v>31</v>
      </c>
      <c r="R17" s="7">
        <v>45806.342533217598</v>
      </c>
    </row>
    <row r="18" spans="1:19" x14ac:dyDescent="0.2">
      <c r="A18" s="6" t="s">
        <v>42</v>
      </c>
      <c r="B18" s="6" t="s">
        <v>43</v>
      </c>
      <c r="C18" s="6" t="s">
        <v>44</v>
      </c>
      <c r="D18" s="6" t="s">
        <v>45</v>
      </c>
      <c r="E18" s="8">
        <v>45723</v>
      </c>
      <c r="F18" s="8">
        <v>45782</v>
      </c>
      <c r="G18" s="8">
        <v>45786</v>
      </c>
      <c r="H18" s="9">
        <v>5</v>
      </c>
      <c r="I18" s="6" t="s">
        <v>46</v>
      </c>
      <c r="J18" s="6" t="s">
        <v>47</v>
      </c>
      <c r="K18" s="6" t="s">
        <v>48</v>
      </c>
      <c r="L18" s="9" t="s">
        <v>27</v>
      </c>
      <c r="M18" s="6" t="s">
        <v>32</v>
      </c>
      <c r="N18" s="10">
        <v>296.02</v>
      </c>
      <c r="O18" s="6" t="s">
        <v>49</v>
      </c>
      <c r="P18" s="6" t="s">
        <v>30</v>
      </c>
      <c r="Q18" s="6" t="s">
        <v>31</v>
      </c>
      <c r="R18" s="7">
        <v>45806.342533217598</v>
      </c>
    </row>
    <row r="19" spans="1:19" x14ac:dyDescent="0.2">
      <c r="A19" s="6" t="s">
        <v>42</v>
      </c>
      <c r="B19" s="6" t="s">
        <v>43</v>
      </c>
      <c r="C19" s="6" t="s">
        <v>44</v>
      </c>
      <c r="D19" s="6" t="s">
        <v>45</v>
      </c>
      <c r="E19" s="8">
        <v>45723</v>
      </c>
      <c r="F19" s="8">
        <v>45782</v>
      </c>
      <c r="G19" s="8">
        <v>45786</v>
      </c>
      <c r="H19" s="9">
        <v>5</v>
      </c>
      <c r="I19" s="6" t="s">
        <v>46</v>
      </c>
      <c r="J19" s="6" t="s">
        <v>47</v>
      </c>
      <c r="K19" s="6" t="s">
        <v>48</v>
      </c>
      <c r="L19" s="9" t="s">
        <v>27</v>
      </c>
      <c r="M19" s="6" t="s">
        <v>33</v>
      </c>
      <c r="N19" s="10">
        <v>13.2</v>
      </c>
      <c r="O19" s="6" t="s">
        <v>49</v>
      </c>
      <c r="P19" s="6" t="s">
        <v>30</v>
      </c>
      <c r="Q19" s="6" t="s">
        <v>31</v>
      </c>
      <c r="R19" s="7">
        <v>45806.342533217598</v>
      </c>
    </row>
    <row r="20" spans="1:19" x14ac:dyDescent="0.2">
      <c r="A20" s="6" t="s">
        <v>42</v>
      </c>
      <c r="B20" s="6" t="s">
        <v>43</v>
      </c>
      <c r="C20" s="6" t="s">
        <v>44</v>
      </c>
      <c r="D20" s="6" t="s">
        <v>45</v>
      </c>
      <c r="E20" s="8">
        <v>45723</v>
      </c>
      <c r="F20" s="8">
        <v>45782</v>
      </c>
      <c r="G20" s="8">
        <v>45786</v>
      </c>
      <c r="H20" s="9">
        <v>5</v>
      </c>
      <c r="I20" s="6" t="s">
        <v>46</v>
      </c>
      <c r="J20" s="6" t="s">
        <v>47</v>
      </c>
      <c r="K20" s="6" t="s">
        <v>48</v>
      </c>
      <c r="L20" s="9" t="s">
        <v>27</v>
      </c>
      <c r="M20" s="6" t="s">
        <v>34</v>
      </c>
      <c r="N20" s="10">
        <v>360</v>
      </c>
      <c r="O20" s="6" t="s">
        <v>49</v>
      </c>
      <c r="P20" s="6" t="s">
        <v>30</v>
      </c>
      <c r="Q20" s="6" t="s">
        <v>31</v>
      </c>
      <c r="R20" s="7">
        <v>45806.342533217598</v>
      </c>
    </row>
    <row r="21" spans="1:19" x14ac:dyDescent="0.2">
      <c r="A21" s="6" t="s">
        <v>42</v>
      </c>
      <c r="B21" s="6" t="s">
        <v>43</v>
      </c>
      <c r="C21" s="6" t="s">
        <v>44</v>
      </c>
      <c r="D21" s="6" t="s">
        <v>45</v>
      </c>
      <c r="E21" s="8">
        <v>45723</v>
      </c>
      <c r="F21" s="8">
        <v>45782</v>
      </c>
      <c r="G21" s="8">
        <v>45786</v>
      </c>
      <c r="H21" s="9">
        <v>5</v>
      </c>
      <c r="I21" s="6" t="s">
        <v>46</v>
      </c>
      <c r="J21" s="6" t="s">
        <v>47</v>
      </c>
      <c r="K21" s="6" t="s">
        <v>48</v>
      </c>
      <c r="L21" s="9" t="s">
        <v>27</v>
      </c>
      <c r="M21" s="6" t="s">
        <v>35</v>
      </c>
      <c r="N21" s="10">
        <v>150</v>
      </c>
      <c r="O21" s="6" t="s">
        <v>50</v>
      </c>
      <c r="P21" s="6" t="s">
        <v>30</v>
      </c>
      <c r="Q21" s="6" t="s">
        <v>31</v>
      </c>
      <c r="R21" s="7">
        <v>45806.342533217598</v>
      </c>
    </row>
    <row r="22" spans="1:19" x14ac:dyDescent="0.2">
      <c r="A22" s="6" t="s">
        <v>42</v>
      </c>
      <c r="B22" s="6" t="s">
        <v>43</v>
      </c>
      <c r="C22" s="6" t="s">
        <v>44</v>
      </c>
      <c r="D22" s="6" t="s">
        <v>45</v>
      </c>
      <c r="E22" s="8">
        <v>45723</v>
      </c>
      <c r="F22" s="8">
        <v>45782</v>
      </c>
      <c r="G22" s="8">
        <v>45786</v>
      </c>
      <c r="H22" s="9">
        <v>5</v>
      </c>
      <c r="I22" s="6" t="s">
        <v>46</v>
      </c>
      <c r="J22" s="6" t="s">
        <v>47</v>
      </c>
      <c r="K22" s="6" t="s">
        <v>48</v>
      </c>
      <c r="L22" s="11"/>
      <c r="M22" s="6" t="s">
        <v>39</v>
      </c>
      <c r="N22" s="10">
        <v>0</v>
      </c>
      <c r="O22" s="6"/>
      <c r="P22" s="6"/>
      <c r="Q22" s="6" t="s">
        <v>31</v>
      </c>
      <c r="R22" s="7">
        <v>45806.342533217598</v>
      </c>
    </row>
    <row r="23" spans="1:19" x14ac:dyDescent="0.2">
      <c r="A23" s="6" t="s">
        <v>42</v>
      </c>
      <c r="B23" s="6" t="s">
        <v>43</v>
      </c>
      <c r="C23" s="6" t="s">
        <v>44</v>
      </c>
      <c r="D23" s="6" t="s">
        <v>45</v>
      </c>
      <c r="E23" s="8">
        <v>45723</v>
      </c>
      <c r="F23" s="8">
        <v>45782</v>
      </c>
      <c r="G23" s="8">
        <v>45786</v>
      </c>
      <c r="H23" s="9">
        <v>5</v>
      </c>
      <c r="I23" s="6" t="s">
        <v>46</v>
      </c>
      <c r="J23" s="6" t="s">
        <v>47</v>
      </c>
      <c r="K23" s="6" t="s">
        <v>48</v>
      </c>
      <c r="L23" s="9" t="s">
        <v>27</v>
      </c>
      <c r="M23" s="6" t="s">
        <v>51</v>
      </c>
      <c r="N23" s="10">
        <v>9.26</v>
      </c>
      <c r="O23" s="6" t="s">
        <v>52</v>
      </c>
      <c r="P23" s="6" t="s">
        <v>30</v>
      </c>
      <c r="Q23" s="6" t="s">
        <v>31</v>
      </c>
      <c r="R23" s="7">
        <v>45806.342533217598</v>
      </c>
    </row>
    <row r="24" spans="1:19" x14ac:dyDescent="0.2">
      <c r="A24" s="6" t="s">
        <v>42</v>
      </c>
      <c r="B24" s="6" t="s">
        <v>43</v>
      </c>
      <c r="C24" s="6" t="s">
        <v>44</v>
      </c>
      <c r="D24" s="6" t="s">
        <v>45</v>
      </c>
      <c r="E24" s="8">
        <v>45723</v>
      </c>
      <c r="F24" s="8">
        <v>45782</v>
      </c>
      <c r="G24" s="8">
        <v>45786</v>
      </c>
      <c r="H24" s="9">
        <v>5</v>
      </c>
      <c r="I24" s="6" t="s">
        <v>46</v>
      </c>
      <c r="J24" s="6" t="s">
        <v>47</v>
      </c>
      <c r="K24" s="6" t="s">
        <v>48</v>
      </c>
      <c r="L24" s="9" t="s">
        <v>27</v>
      </c>
      <c r="M24" s="6" t="s">
        <v>51</v>
      </c>
      <c r="N24" s="10">
        <v>8.1</v>
      </c>
      <c r="O24" s="6" t="s">
        <v>52</v>
      </c>
      <c r="P24" s="6" t="s">
        <v>30</v>
      </c>
      <c r="Q24" s="6" t="s">
        <v>31</v>
      </c>
      <c r="R24" s="7">
        <v>45806.342533217598</v>
      </c>
    </row>
    <row r="25" spans="1:19" x14ac:dyDescent="0.2">
      <c r="A25" s="6" t="s">
        <v>42</v>
      </c>
      <c r="B25" s="6" t="s">
        <v>43</v>
      </c>
      <c r="C25" s="6" t="s">
        <v>44</v>
      </c>
      <c r="D25" s="6" t="s">
        <v>45</v>
      </c>
      <c r="E25" s="8">
        <v>45723</v>
      </c>
      <c r="F25" s="8">
        <v>45782</v>
      </c>
      <c r="G25" s="8">
        <v>45786</v>
      </c>
      <c r="H25" s="9">
        <v>5</v>
      </c>
      <c r="I25" s="6" t="s">
        <v>46</v>
      </c>
      <c r="J25" s="6" t="s">
        <v>47</v>
      </c>
      <c r="K25" s="6" t="s">
        <v>48</v>
      </c>
      <c r="L25" s="9" t="s">
        <v>27</v>
      </c>
      <c r="M25" s="6" t="s">
        <v>51</v>
      </c>
      <c r="N25" s="10">
        <v>17.7</v>
      </c>
      <c r="O25" s="6" t="s">
        <v>52</v>
      </c>
      <c r="P25" s="6" t="s">
        <v>30</v>
      </c>
      <c r="Q25" s="6" t="s">
        <v>31</v>
      </c>
      <c r="R25" s="7">
        <v>45806.342533217598</v>
      </c>
      <c r="S25" s="27">
        <f>N19+N20+N23+N24+N25</f>
        <v>408.26</v>
      </c>
    </row>
    <row r="26" spans="1:19" x14ac:dyDescent="0.2">
      <c r="A26" s="6" t="s">
        <v>53</v>
      </c>
      <c r="B26" s="6" t="s">
        <v>54</v>
      </c>
      <c r="C26" s="6" t="s">
        <v>55</v>
      </c>
      <c r="D26" s="6" t="s">
        <v>56</v>
      </c>
      <c r="E26" s="8">
        <v>45771</v>
      </c>
      <c r="F26" s="8">
        <v>45789</v>
      </c>
      <c r="G26" s="8">
        <v>45791</v>
      </c>
      <c r="H26" s="9">
        <v>3</v>
      </c>
      <c r="I26" s="6" t="s">
        <v>57</v>
      </c>
      <c r="J26" s="6" t="s">
        <v>58</v>
      </c>
      <c r="K26" s="6" t="s">
        <v>59</v>
      </c>
      <c r="L26" s="9" t="s">
        <v>27</v>
      </c>
      <c r="M26" s="6" t="s">
        <v>28</v>
      </c>
      <c r="N26" s="10">
        <v>356.82</v>
      </c>
      <c r="O26" s="6" t="s">
        <v>60</v>
      </c>
      <c r="P26" s="6" t="s">
        <v>30</v>
      </c>
      <c r="Q26" s="6" t="s">
        <v>31</v>
      </c>
      <c r="R26" s="7">
        <v>45806.351034178202</v>
      </c>
    </row>
    <row r="27" spans="1:19" x14ac:dyDescent="0.2">
      <c r="A27" s="6" t="s">
        <v>53</v>
      </c>
      <c r="B27" s="6" t="s">
        <v>54</v>
      </c>
      <c r="C27" s="6" t="s">
        <v>55</v>
      </c>
      <c r="D27" s="6" t="s">
        <v>56</v>
      </c>
      <c r="E27" s="8">
        <v>45771</v>
      </c>
      <c r="F27" s="8">
        <v>45789</v>
      </c>
      <c r="G27" s="8">
        <v>45791</v>
      </c>
      <c r="H27" s="9">
        <v>3</v>
      </c>
      <c r="I27" s="6" t="s">
        <v>57</v>
      </c>
      <c r="J27" s="6" t="s">
        <v>58</v>
      </c>
      <c r="K27" s="6" t="s">
        <v>59</v>
      </c>
      <c r="L27" s="9" t="s">
        <v>27</v>
      </c>
      <c r="M27" s="6" t="s">
        <v>32</v>
      </c>
      <c r="N27" s="10">
        <v>500</v>
      </c>
      <c r="O27" s="6" t="s">
        <v>60</v>
      </c>
      <c r="P27" s="6" t="s">
        <v>30</v>
      </c>
      <c r="Q27" s="6" t="s">
        <v>31</v>
      </c>
      <c r="R27" s="7">
        <v>45806.351034178202</v>
      </c>
    </row>
    <row r="28" spans="1:19" x14ac:dyDescent="0.2">
      <c r="A28" s="6" t="s">
        <v>53</v>
      </c>
      <c r="B28" s="6" t="s">
        <v>54</v>
      </c>
      <c r="C28" s="6" t="s">
        <v>55</v>
      </c>
      <c r="D28" s="6" t="s">
        <v>56</v>
      </c>
      <c r="E28" s="8">
        <v>45771</v>
      </c>
      <c r="F28" s="8">
        <v>45789</v>
      </c>
      <c r="G28" s="8">
        <v>45791</v>
      </c>
      <c r="H28" s="9">
        <v>3</v>
      </c>
      <c r="I28" s="6" t="s">
        <v>57</v>
      </c>
      <c r="J28" s="6" t="s">
        <v>58</v>
      </c>
      <c r="K28" s="6" t="s">
        <v>59</v>
      </c>
      <c r="L28" s="9" t="s">
        <v>27</v>
      </c>
      <c r="M28" s="6" t="s">
        <v>33</v>
      </c>
      <c r="N28" s="10">
        <v>6.34</v>
      </c>
      <c r="O28" s="6" t="s">
        <v>60</v>
      </c>
      <c r="P28" s="6" t="s">
        <v>30</v>
      </c>
      <c r="Q28" s="6" t="s">
        <v>31</v>
      </c>
      <c r="R28" s="7">
        <v>45806.351034178202</v>
      </c>
    </row>
    <row r="29" spans="1:19" x14ac:dyDescent="0.2">
      <c r="A29" s="6" t="s">
        <v>53</v>
      </c>
      <c r="B29" s="6" t="s">
        <v>54</v>
      </c>
      <c r="C29" s="6" t="s">
        <v>55</v>
      </c>
      <c r="D29" s="6" t="s">
        <v>56</v>
      </c>
      <c r="E29" s="8">
        <v>45771</v>
      </c>
      <c r="F29" s="8">
        <v>45789</v>
      </c>
      <c r="G29" s="8">
        <v>45791</v>
      </c>
      <c r="H29" s="9">
        <v>3</v>
      </c>
      <c r="I29" s="6" t="s">
        <v>57</v>
      </c>
      <c r="J29" s="6" t="s">
        <v>58</v>
      </c>
      <c r="K29" s="6" t="s">
        <v>59</v>
      </c>
      <c r="L29" s="9" t="s">
        <v>27</v>
      </c>
      <c r="M29" s="6" t="s">
        <v>35</v>
      </c>
      <c r="N29" s="10">
        <v>180</v>
      </c>
      <c r="O29" s="6" t="s">
        <v>61</v>
      </c>
      <c r="P29" s="6" t="s">
        <v>30</v>
      </c>
      <c r="Q29" s="6" t="s">
        <v>31</v>
      </c>
      <c r="R29" s="7">
        <v>45806.351034178202</v>
      </c>
    </row>
    <row r="30" spans="1:19" x14ac:dyDescent="0.2">
      <c r="A30" s="6" t="s">
        <v>53</v>
      </c>
      <c r="B30" s="6" t="s">
        <v>54</v>
      </c>
      <c r="C30" s="6" t="s">
        <v>55</v>
      </c>
      <c r="D30" s="6" t="s">
        <v>56</v>
      </c>
      <c r="E30" s="8">
        <v>45771</v>
      </c>
      <c r="F30" s="8">
        <v>45789</v>
      </c>
      <c r="G30" s="8">
        <v>45791</v>
      </c>
      <c r="H30" s="9">
        <v>3</v>
      </c>
      <c r="I30" s="6" t="s">
        <v>57</v>
      </c>
      <c r="J30" s="6" t="s">
        <v>58</v>
      </c>
      <c r="K30" s="6" t="s">
        <v>59</v>
      </c>
      <c r="L30" s="9" t="s">
        <v>27</v>
      </c>
      <c r="M30" s="6" t="s">
        <v>62</v>
      </c>
      <c r="N30" s="10">
        <v>36.5</v>
      </c>
      <c r="O30" s="6" t="s">
        <v>63</v>
      </c>
      <c r="P30" s="6" t="s">
        <v>30</v>
      </c>
      <c r="Q30" s="6" t="s">
        <v>31</v>
      </c>
      <c r="R30" s="7">
        <v>45806.351034178202</v>
      </c>
    </row>
    <row r="31" spans="1:19" x14ac:dyDescent="0.2">
      <c r="A31" s="6" t="s">
        <v>53</v>
      </c>
      <c r="B31" s="6" t="s">
        <v>54</v>
      </c>
      <c r="C31" s="6" t="s">
        <v>55</v>
      </c>
      <c r="D31" s="6" t="s">
        <v>56</v>
      </c>
      <c r="E31" s="8">
        <v>45771</v>
      </c>
      <c r="F31" s="8">
        <v>45789</v>
      </c>
      <c r="G31" s="8">
        <v>45791</v>
      </c>
      <c r="H31" s="9">
        <v>3</v>
      </c>
      <c r="I31" s="6" t="s">
        <v>57</v>
      </c>
      <c r="J31" s="6" t="s">
        <v>58</v>
      </c>
      <c r="K31" s="6" t="s">
        <v>59</v>
      </c>
      <c r="L31" s="9" t="s">
        <v>27</v>
      </c>
      <c r="M31" s="6" t="s">
        <v>62</v>
      </c>
      <c r="N31" s="10">
        <v>13.6</v>
      </c>
      <c r="O31" s="6" t="s">
        <v>64</v>
      </c>
      <c r="P31" s="6" t="s">
        <v>30</v>
      </c>
      <c r="Q31" s="6" t="s">
        <v>31</v>
      </c>
      <c r="R31" s="7">
        <v>45806.351034178202</v>
      </c>
    </row>
    <row r="32" spans="1:19" x14ac:dyDescent="0.2">
      <c r="A32" s="6" t="s">
        <v>53</v>
      </c>
      <c r="B32" s="6" t="s">
        <v>54</v>
      </c>
      <c r="C32" s="6" t="s">
        <v>55</v>
      </c>
      <c r="D32" s="6" t="s">
        <v>56</v>
      </c>
      <c r="E32" s="8">
        <v>45771</v>
      </c>
      <c r="F32" s="8">
        <v>45789</v>
      </c>
      <c r="G32" s="8">
        <v>45791</v>
      </c>
      <c r="H32" s="9">
        <v>3</v>
      </c>
      <c r="I32" s="6" t="s">
        <v>57</v>
      </c>
      <c r="J32" s="6" t="s">
        <v>58</v>
      </c>
      <c r="K32" s="6" t="s">
        <v>59</v>
      </c>
      <c r="L32" s="9" t="s">
        <v>27</v>
      </c>
      <c r="M32" s="6" t="s">
        <v>62</v>
      </c>
      <c r="N32" s="10">
        <v>13.3</v>
      </c>
      <c r="O32" s="6" t="s">
        <v>65</v>
      </c>
      <c r="P32" s="6" t="s">
        <v>30</v>
      </c>
      <c r="Q32" s="6" t="s">
        <v>31</v>
      </c>
      <c r="R32" s="7">
        <v>45806.351034178202</v>
      </c>
    </row>
    <row r="33" spans="1:19" x14ac:dyDescent="0.2">
      <c r="A33" s="6" t="s">
        <v>53</v>
      </c>
      <c r="B33" s="6" t="s">
        <v>54</v>
      </c>
      <c r="C33" s="6" t="s">
        <v>55</v>
      </c>
      <c r="D33" s="6" t="s">
        <v>56</v>
      </c>
      <c r="E33" s="8">
        <v>45771</v>
      </c>
      <c r="F33" s="8">
        <v>45789</v>
      </c>
      <c r="G33" s="8">
        <v>45791</v>
      </c>
      <c r="H33" s="9">
        <v>3</v>
      </c>
      <c r="I33" s="6" t="s">
        <v>57</v>
      </c>
      <c r="J33" s="6" t="s">
        <v>58</v>
      </c>
      <c r="K33" s="6" t="s">
        <v>59</v>
      </c>
      <c r="L33" s="9" t="s">
        <v>27</v>
      </c>
      <c r="M33" s="6" t="s">
        <v>39</v>
      </c>
      <c r="N33" s="10">
        <v>11.2</v>
      </c>
      <c r="O33" s="6" t="s">
        <v>66</v>
      </c>
      <c r="P33" s="6" t="s">
        <v>30</v>
      </c>
      <c r="Q33" s="6" t="s">
        <v>31</v>
      </c>
      <c r="R33" s="7">
        <v>45806.351034178202</v>
      </c>
      <c r="S33" s="27">
        <f>N28+N30+N31+N32+N33</f>
        <v>80.940000000000012</v>
      </c>
    </row>
    <row r="34" spans="1:19" ht="114.75" x14ac:dyDescent="0.2">
      <c r="A34" s="6" t="s">
        <v>53</v>
      </c>
      <c r="B34" s="6" t="s">
        <v>54</v>
      </c>
      <c r="C34" s="6" t="s">
        <v>55</v>
      </c>
      <c r="D34" s="6" t="s">
        <v>67</v>
      </c>
      <c r="E34" s="8">
        <v>45769</v>
      </c>
      <c r="F34" s="8">
        <v>45796</v>
      </c>
      <c r="G34" s="8">
        <v>45800</v>
      </c>
      <c r="H34" s="9">
        <v>5</v>
      </c>
      <c r="I34" s="6" t="s">
        <v>68</v>
      </c>
      <c r="J34" s="6" t="s">
        <v>69</v>
      </c>
      <c r="K34" s="12" t="s">
        <v>70</v>
      </c>
      <c r="L34" s="9" t="s">
        <v>27</v>
      </c>
      <c r="M34" s="6" t="s">
        <v>34</v>
      </c>
      <c r="N34" s="10">
        <v>500</v>
      </c>
      <c r="O34" s="6" t="s">
        <v>71</v>
      </c>
      <c r="P34" s="6" t="s">
        <v>30</v>
      </c>
      <c r="Q34" s="6" t="s">
        <v>31</v>
      </c>
      <c r="R34" s="7">
        <v>45807.637255752299</v>
      </c>
    </row>
    <row r="35" spans="1:19" ht="114.75" x14ac:dyDescent="0.2">
      <c r="A35" s="6" t="s">
        <v>53</v>
      </c>
      <c r="B35" s="6" t="s">
        <v>54</v>
      </c>
      <c r="C35" s="6" t="s">
        <v>55</v>
      </c>
      <c r="D35" s="6" t="s">
        <v>67</v>
      </c>
      <c r="E35" s="8">
        <v>45769</v>
      </c>
      <c r="F35" s="8">
        <v>45796</v>
      </c>
      <c r="G35" s="8">
        <v>45800</v>
      </c>
      <c r="H35" s="9">
        <v>5</v>
      </c>
      <c r="I35" s="6" t="s">
        <v>68</v>
      </c>
      <c r="J35" s="6" t="s">
        <v>69</v>
      </c>
      <c r="K35" s="12" t="s">
        <v>70</v>
      </c>
      <c r="L35" s="9" t="s">
        <v>27</v>
      </c>
      <c r="M35" s="6" t="s">
        <v>28</v>
      </c>
      <c r="N35" s="10">
        <v>263.32</v>
      </c>
      <c r="O35" s="6" t="s">
        <v>72</v>
      </c>
      <c r="P35" s="6" t="s">
        <v>30</v>
      </c>
      <c r="Q35" s="6" t="s">
        <v>31</v>
      </c>
      <c r="R35" s="7">
        <v>45807.637255752299</v>
      </c>
    </row>
    <row r="36" spans="1:19" ht="114.75" x14ac:dyDescent="0.2">
      <c r="A36" s="6" t="s">
        <v>53</v>
      </c>
      <c r="B36" s="6" t="s">
        <v>54</v>
      </c>
      <c r="C36" s="6" t="s">
        <v>55</v>
      </c>
      <c r="D36" s="6" t="s">
        <v>67</v>
      </c>
      <c r="E36" s="8">
        <v>45769</v>
      </c>
      <c r="F36" s="8">
        <v>45796</v>
      </c>
      <c r="G36" s="8">
        <v>45800</v>
      </c>
      <c r="H36" s="9">
        <v>5</v>
      </c>
      <c r="I36" s="6" t="s">
        <v>68</v>
      </c>
      <c r="J36" s="6" t="s">
        <v>69</v>
      </c>
      <c r="K36" s="12" t="s">
        <v>70</v>
      </c>
      <c r="L36" s="9" t="s">
        <v>27</v>
      </c>
      <c r="M36" s="6" t="s">
        <v>32</v>
      </c>
      <c r="N36" s="10">
        <v>640</v>
      </c>
      <c r="O36" s="6" t="s">
        <v>72</v>
      </c>
      <c r="P36" s="6" t="s">
        <v>30</v>
      </c>
      <c r="Q36" s="6" t="s">
        <v>31</v>
      </c>
      <c r="R36" s="7">
        <v>45807.637255752299</v>
      </c>
    </row>
    <row r="37" spans="1:19" ht="114.75" x14ac:dyDescent="0.2">
      <c r="A37" s="6" t="s">
        <v>53</v>
      </c>
      <c r="B37" s="6" t="s">
        <v>54</v>
      </c>
      <c r="C37" s="6" t="s">
        <v>55</v>
      </c>
      <c r="D37" s="6" t="s">
        <v>67</v>
      </c>
      <c r="E37" s="8">
        <v>45769</v>
      </c>
      <c r="F37" s="8">
        <v>45796</v>
      </c>
      <c r="G37" s="8">
        <v>45800</v>
      </c>
      <c r="H37" s="9">
        <v>5</v>
      </c>
      <c r="I37" s="6" t="s">
        <v>68</v>
      </c>
      <c r="J37" s="6" t="s">
        <v>69</v>
      </c>
      <c r="K37" s="12" t="s">
        <v>70</v>
      </c>
      <c r="L37" s="9" t="s">
        <v>27</v>
      </c>
      <c r="M37" s="6" t="s">
        <v>33</v>
      </c>
      <c r="N37" s="10">
        <v>10.56</v>
      </c>
      <c r="O37" s="6" t="s">
        <v>72</v>
      </c>
      <c r="P37" s="6" t="s">
        <v>30</v>
      </c>
      <c r="Q37" s="6" t="s">
        <v>31</v>
      </c>
      <c r="R37" s="7">
        <v>45807.637255752299</v>
      </c>
    </row>
    <row r="38" spans="1:19" ht="114.75" x14ac:dyDescent="0.2">
      <c r="A38" s="6" t="s">
        <v>53</v>
      </c>
      <c r="B38" s="6" t="s">
        <v>54</v>
      </c>
      <c r="C38" s="6" t="s">
        <v>55</v>
      </c>
      <c r="D38" s="6" t="s">
        <v>67</v>
      </c>
      <c r="E38" s="8">
        <v>45769</v>
      </c>
      <c r="F38" s="8">
        <v>45796</v>
      </c>
      <c r="G38" s="8">
        <v>45800</v>
      </c>
      <c r="H38" s="9">
        <v>5</v>
      </c>
      <c r="I38" s="6" t="s">
        <v>68</v>
      </c>
      <c r="J38" s="6" t="s">
        <v>69</v>
      </c>
      <c r="K38" s="12" t="s">
        <v>70</v>
      </c>
      <c r="L38" s="9" t="s">
        <v>27</v>
      </c>
      <c r="M38" s="6" t="s">
        <v>73</v>
      </c>
      <c r="N38" s="10">
        <v>60</v>
      </c>
      <c r="O38" s="6" t="s">
        <v>74</v>
      </c>
      <c r="P38" s="6" t="s">
        <v>30</v>
      </c>
      <c r="Q38" s="6" t="s">
        <v>31</v>
      </c>
      <c r="R38" s="7">
        <v>45807.637255752299</v>
      </c>
    </row>
    <row r="39" spans="1:19" ht="114.75" x14ac:dyDescent="0.2">
      <c r="A39" s="6" t="s">
        <v>53</v>
      </c>
      <c r="B39" s="6" t="s">
        <v>54</v>
      </c>
      <c r="C39" s="6" t="s">
        <v>55</v>
      </c>
      <c r="D39" s="6" t="s">
        <v>67</v>
      </c>
      <c r="E39" s="8">
        <v>45769</v>
      </c>
      <c r="F39" s="8">
        <v>45796</v>
      </c>
      <c r="G39" s="8">
        <v>45800</v>
      </c>
      <c r="H39" s="9">
        <v>5</v>
      </c>
      <c r="I39" s="6" t="s">
        <v>68</v>
      </c>
      <c r="J39" s="6" t="s">
        <v>69</v>
      </c>
      <c r="K39" s="12" t="s">
        <v>70</v>
      </c>
      <c r="L39" s="9" t="s">
        <v>27</v>
      </c>
      <c r="M39" s="6" t="s">
        <v>35</v>
      </c>
      <c r="N39" s="10">
        <v>175</v>
      </c>
      <c r="O39" s="6" t="s">
        <v>75</v>
      </c>
      <c r="P39" s="6" t="s">
        <v>30</v>
      </c>
      <c r="Q39" s="6" t="s">
        <v>31</v>
      </c>
      <c r="R39" s="7">
        <v>45807.637255752299</v>
      </c>
    </row>
    <row r="40" spans="1:19" ht="114.75" x14ac:dyDescent="0.2">
      <c r="A40" s="6" t="s">
        <v>53</v>
      </c>
      <c r="B40" s="6" t="s">
        <v>54</v>
      </c>
      <c r="C40" s="6" t="s">
        <v>55</v>
      </c>
      <c r="D40" s="6" t="s">
        <v>67</v>
      </c>
      <c r="E40" s="8">
        <v>45769</v>
      </c>
      <c r="F40" s="8">
        <v>45796</v>
      </c>
      <c r="G40" s="8">
        <v>45800</v>
      </c>
      <c r="H40" s="9">
        <v>5</v>
      </c>
      <c r="I40" s="6" t="s">
        <v>68</v>
      </c>
      <c r="J40" s="6" t="s">
        <v>69</v>
      </c>
      <c r="K40" s="12" t="s">
        <v>70</v>
      </c>
      <c r="L40" s="11"/>
      <c r="M40" s="6" t="s">
        <v>62</v>
      </c>
      <c r="N40" s="10">
        <v>0</v>
      </c>
      <c r="O40" s="6"/>
      <c r="P40" s="6"/>
      <c r="Q40" s="6" t="s">
        <v>31</v>
      </c>
      <c r="R40" s="7">
        <v>45807.637255752299</v>
      </c>
    </row>
    <row r="41" spans="1:19" ht="114.75" x14ac:dyDescent="0.2">
      <c r="A41" s="6" t="s">
        <v>53</v>
      </c>
      <c r="B41" s="6" t="s">
        <v>54</v>
      </c>
      <c r="C41" s="6" t="s">
        <v>55</v>
      </c>
      <c r="D41" s="6" t="s">
        <v>67</v>
      </c>
      <c r="E41" s="8">
        <v>45769</v>
      </c>
      <c r="F41" s="8">
        <v>45796</v>
      </c>
      <c r="G41" s="8">
        <v>45800</v>
      </c>
      <c r="H41" s="9">
        <v>5</v>
      </c>
      <c r="I41" s="6" t="s">
        <v>68</v>
      </c>
      <c r="J41" s="6" t="s">
        <v>69</v>
      </c>
      <c r="K41" s="12" t="s">
        <v>70</v>
      </c>
      <c r="L41" s="9" t="s">
        <v>27</v>
      </c>
      <c r="M41" s="6" t="s">
        <v>62</v>
      </c>
      <c r="N41" s="10">
        <v>91.58</v>
      </c>
      <c r="O41" s="6" t="s">
        <v>76</v>
      </c>
      <c r="P41" s="6" t="s">
        <v>30</v>
      </c>
      <c r="Q41" s="6" t="s">
        <v>31</v>
      </c>
      <c r="R41" s="7">
        <v>45807.637255752299</v>
      </c>
      <c r="S41" s="27">
        <f>N34+N37+N38+N41</f>
        <v>662.14</v>
      </c>
    </row>
    <row r="42" spans="1:19" x14ac:dyDescent="0.2">
      <c r="A42" s="6" t="s">
        <v>20</v>
      </c>
      <c r="B42" s="6" t="s">
        <v>21</v>
      </c>
      <c r="C42" s="6" t="s">
        <v>22</v>
      </c>
      <c r="D42" s="6" t="s">
        <v>77</v>
      </c>
      <c r="E42" s="8">
        <v>45785</v>
      </c>
      <c r="F42" s="8">
        <v>45802</v>
      </c>
      <c r="G42" s="8">
        <v>45804</v>
      </c>
      <c r="H42" s="9">
        <v>3</v>
      </c>
      <c r="I42" s="6" t="s">
        <v>78</v>
      </c>
      <c r="J42" s="6" t="s">
        <v>79</v>
      </c>
      <c r="K42" s="6" t="s">
        <v>80</v>
      </c>
      <c r="L42" s="9" t="s">
        <v>27</v>
      </c>
      <c r="M42" s="6" t="s">
        <v>33</v>
      </c>
      <c r="N42" s="10">
        <v>3.15</v>
      </c>
      <c r="O42" s="6" t="s">
        <v>81</v>
      </c>
      <c r="P42" s="6" t="s">
        <v>30</v>
      </c>
      <c r="Q42" s="6" t="s">
        <v>31</v>
      </c>
      <c r="R42" s="7">
        <v>45806.3261417014</v>
      </c>
    </row>
    <row r="43" spans="1:19" x14ac:dyDescent="0.2">
      <c r="A43" s="6" t="s">
        <v>20</v>
      </c>
      <c r="B43" s="6" t="s">
        <v>21</v>
      </c>
      <c r="C43" s="6" t="s">
        <v>22</v>
      </c>
      <c r="D43" s="6" t="s">
        <v>77</v>
      </c>
      <c r="E43" s="8">
        <v>45785</v>
      </c>
      <c r="F43" s="8">
        <v>45802</v>
      </c>
      <c r="G43" s="8">
        <v>45804</v>
      </c>
      <c r="H43" s="9">
        <v>3</v>
      </c>
      <c r="I43" s="6" t="s">
        <v>78</v>
      </c>
      <c r="J43" s="6" t="s">
        <v>79</v>
      </c>
      <c r="K43" s="6" t="s">
        <v>80</v>
      </c>
      <c r="L43" s="9" t="s">
        <v>27</v>
      </c>
      <c r="M43" s="6" t="s">
        <v>35</v>
      </c>
      <c r="N43" s="10">
        <v>90</v>
      </c>
      <c r="O43" s="6" t="s">
        <v>82</v>
      </c>
      <c r="P43" s="6" t="s">
        <v>30</v>
      </c>
      <c r="Q43" s="6" t="s">
        <v>31</v>
      </c>
      <c r="R43" s="7">
        <v>45806.3261417014</v>
      </c>
    </row>
    <row r="44" spans="1:19" x14ac:dyDescent="0.2">
      <c r="A44" s="6" t="s">
        <v>20</v>
      </c>
      <c r="B44" s="6" t="s">
        <v>21</v>
      </c>
      <c r="C44" s="6" t="s">
        <v>22</v>
      </c>
      <c r="D44" s="6" t="s">
        <v>77</v>
      </c>
      <c r="E44" s="8">
        <v>45785</v>
      </c>
      <c r="F44" s="8">
        <v>45802</v>
      </c>
      <c r="G44" s="8">
        <v>45804</v>
      </c>
      <c r="H44" s="9">
        <v>3</v>
      </c>
      <c r="I44" s="6" t="s">
        <v>78</v>
      </c>
      <c r="J44" s="6" t="s">
        <v>79</v>
      </c>
      <c r="K44" s="6" t="s">
        <v>80</v>
      </c>
      <c r="L44" s="11"/>
      <c r="M44" s="6" t="s">
        <v>33</v>
      </c>
      <c r="N44" s="10">
        <v>0</v>
      </c>
      <c r="O44" s="6"/>
      <c r="P44" s="6"/>
      <c r="Q44" s="6" t="s">
        <v>31</v>
      </c>
      <c r="R44" s="7">
        <v>45806.3261417014</v>
      </c>
    </row>
    <row r="45" spans="1:19" x14ac:dyDescent="0.2">
      <c r="A45" s="6" t="s">
        <v>20</v>
      </c>
      <c r="B45" s="6" t="s">
        <v>21</v>
      </c>
      <c r="C45" s="6" t="s">
        <v>22</v>
      </c>
      <c r="D45" s="6" t="s">
        <v>83</v>
      </c>
      <c r="E45" s="8">
        <v>45790</v>
      </c>
      <c r="F45" s="8">
        <v>45809</v>
      </c>
      <c r="G45" s="8">
        <v>45815</v>
      </c>
      <c r="H45" s="9">
        <v>7</v>
      </c>
      <c r="I45" s="6" t="s">
        <v>84</v>
      </c>
      <c r="J45" s="6" t="s">
        <v>85</v>
      </c>
      <c r="K45" s="6" t="s">
        <v>86</v>
      </c>
      <c r="L45" s="9" t="s">
        <v>27</v>
      </c>
      <c r="M45" s="6" t="s">
        <v>33</v>
      </c>
      <c r="N45" s="10">
        <v>18.48</v>
      </c>
      <c r="O45" s="6" t="s">
        <v>87</v>
      </c>
      <c r="P45" s="6" t="s">
        <v>30</v>
      </c>
      <c r="Q45" s="6" t="s">
        <v>31</v>
      </c>
      <c r="R45" s="7">
        <v>45828.401393865701</v>
      </c>
    </row>
    <row r="46" spans="1:19" x14ac:dyDescent="0.2">
      <c r="A46" s="6" t="s">
        <v>20</v>
      </c>
      <c r="B46" s="6" t="s">
        <v>21</v>
      </c>
      <c r="C46" s="6" t="s">
        <v>22</v>
      </c>
      <c r="D46" s="6" t="s">
        <v>83</v>
      </c>
      <c r="E46" s="8">
        <v>45790</v>
      </c>
      <c r="F46" s="8">
        <v>45809</v>
      </c>
      <c r="G46" s="8">
        <v>45815</v>
      </c>
      <c r="H46" s="9">
        <v>7</v>
      </c>
      <c r="I46" s="6" t="s">
        <v>84</v>
      </c>
      <c r="J46" s="6" t="s">
        <v>85</v>
      </c>
      <c r="K46" s="6" t="s">
        <v>86</v>
      </c>
      <c r="L46" s="9" t="s">
        <v>27</v>
      </c>
      <c r="M46" s="6" t="s">
        <v>35</v>
      </c>
      <c r="N46" s="10">
        <v>245</v>
      </c>
      <c r="O46" s="6" t="s">
        <v>88</v>
      </c>
      <c r="P46" s="6" t="s">
        <v>30</v>
      </c>
      <c r="Q46" s="6" t="s">
        <v>31</v>
      </c>
      <c r="R46" s="7">
        <v>45828.401393865701</v>
      </c>
    </row>
    <row r="47" spans="1:19" x14ac:dyDescent="0.2">
      <c r="A47" s="6" t="s">
        <v>20</v>
      </c>
      <c r="B47" s="6" t="s">
        <v>21</v>
      </c>
      <c r="C47" s="6" t="s">
        <v>22</v>
      </c>
      <c r="D47" s="6" t="s">
        <v>83</v>
      </c>
      <c r="E47" s="8">
        <v>45790</v>
      </c>
      <c r="F47" s="8">
        <v>45809</v>
      </c>
      <c r="G47" s="8">
        <v>45815</v>
      </c>
      <c r="H47" s="9">
        <v>7</v>
      </c>
      <c r="I47" s="6" t="s">
        <v>84</v>
      </c>
      <c r="J47" s="6" t="s">
        <v>85</v>
      </c>
      <c r="K47" s="6" t="s">
        <v>86</v>
      </c>
      <c r="L47" s="9" t="s">
        <v>27</v>
      </c>
      <c r="M47" s="6" t="s">
        <v>37</v>
      </c>
      <c r="N47" s="10">
        <v>52.99</v>
      </c>
      <c r="O47" s="6" t="s">
        <v>89</v>
      </c>
      <c r="P47" s="6" t="s">
        <v>30</v>
      </c>
      <c r="Q47" s="6" t="s">
        <v>31</v>
      </c>
      <c r="R47" s="7">
        <v>45828.401393865701</v>
      </c>
      <c r="S47" s="27">
        <f>N45+N47</f>
        <v>71.47</v>
      </c>
    </row>
    <row r="48" spans="1:19" x14ac:dyDescent="0.2">
      <c r="A48" s="6" t="s">
        <v>90</v>
      </c>
      <c r="B48" s="6" t="s">
        <v>91</v>
      </c>
      <c r="C48" s="6" t="s">
        <v>92</v>
      </c>
      <c r="D48" s="6" t="s">
        <v>93</v>
      </c>
      <c r="E48" s="8">
        <v>45769</v>
      </c>
      <c r="F48" s="8">
        <v>45809</v>
      </c>
      <c r="G48" s="8">
        <v>45814</v>
      </c>
      <c r="H48" s="9">
        <v>6</v>
      </c>
      <c r="I48" s="6" t="s">
        <v>94</v>
      </c>
      <c r="J48" s="6" t="s">
        <v>95</v>
      </c>
      <c r="K48" s="6" t="s">
        <v>96</v>
      </c>
      <c r="L48" s="9" t="s">
        <v>27</v>
      </c>
      <c r="M48" s="6" t="s">
        <v>28</v>
      </c>
      <c r="N48" s="10">
        <v>451.64</v>
      </c>
      <c r="O48" s="6" t="s">
        <v>97</v>
      </c>
      <c r="P48" s="6" t="s">
        <v>30</v>
      </c>
      <c r="Q48" s="6" t="s">
        <v>31</v>
      </c>
      <c r="R48" s="7">
        <v>45828.392767048601</v>
      </c>
    </row>
    <row r="49" spans="1:20" x14ac:dyDescent="0.2">
      <c r="A49" s="6" t="s">
        <v>90</v>
      </c>
      <c r="B49" s="6" t="s">
        <v>91</v>
      </c>
      <c r="C49" s="6" t="s">
        <v>92</v>
      </c>
      <c r="D49" s="6" t="s">
        <v>93</v>
      </c>
      <c r="E49" s="8">
        <v>45769</v>
      </c>
      <c r="F49" s="8">
        <v>45809</v>
      </c>
      <c r="G49" s="8">
        <v>45814</v>
      </c>
      <c r="H49" s="9">
        <v>6</v>
      </c>
      <c r="I49" s="6" t="s">
        <v>94</v>
      </c>
      <c r="J49" s="6" t="s">
        <v>95</v>
      </c>
      <c r="K49" s="6" t="s">
        <v>96</v>
      </c>
      <c r="L49" s="9" t="s">
        <v>27</v>
      </c>
      <c r="M49" s="6" t="s">
        <v>28</v>
      </c>
      <c r="N49" s="10">
        <v>740</v>
      </c>
      <c r="O49" s="6" t="s">
        <v>98</v>
      </c>
      <c r="P49" s="6" t="s">
        <v>30</v>
      </c>
      <c r="Q49" s="6" t="s">
        <v>31</v>
      </c>
      <c r="R49" s="7">
        <v>45828.392767048601</v>
      </c>
    </row>
    <row r="50" spans="1:20" x14ac:dyDescent="0.2">
      <c r="A50" s="6" t="s">
        <v>90</v>
      </c>
      <c r="B50" s="6" t="s">
        <v>91</v>
      </c>
      <c r="C50" s="6" t="s">
        <v>92</v>
      </c>
      <c r="D50" s="6" t="s">
        <v>93</v>
      </c>
      <c r="E50" s="8">
        <v>45769</v>
      </c>
      <c r="F50" s="8">
        <v>45809</v>
      </c>
      <c r="G50" s="8">
        <v>45814</v>
      </c>
      <c r="H50" s="9">
        <v>6</v>
      </c>
      <c r="I50" s="6" t="s">
        <v>94</v>
      </c>
      <c r="J50" s="6" t="s">
        <v>95</v>
      </c>
      <c r="K50" s="6" t="s">
        <v>96</v>
      </c>
      <c r="L50" s="9" t="s">
        <v>27</v>
      </c>
      <c r="M50" s="6" t="s">
        <v>33</v>
      </c>
      <c r="N50" s="10">
        <v>15.84</v>
      </c>
      <c r="O50" s="6" t="s">
        <v>98</v>
      </c>
      <c r="P50" s="6" t="s">
        <v>30</v>
      </c>
      <c r="Q50" s="6" t="s">
        <v>31</v>
      </c>
      <c r="R50" s="7">
        <v>45828.392767048601</v>
      </c>
    </row>
    <row r="51" spans="1:20" x14ac:dyDescent="0.2">
      <c r="A51" s="6" t="s">
        <v>90</v>
      </c>
      <c r="B51" s="6" t="s">
        <v>91</v>
      </c>
      <c r="C51" s="6" t="s">
        <v>92</v>
      </c>
      <c r="D51" s="6" t="s">
        <v>93</v>
      </c>
      <c r="E51" s="8">
        <v>45769</v>
      </c>
      <c r="F51" s="8">
        <v>45809</v>
      </c>
      <c r="G51" s="8">
        <v>45814</v>
      </c>
      <c r="H51" s="9">
        <v>6</v>
      </c>
      <c r="I51" s="6" t="s">
        <v>94</v>
      </c>
      <c r="J51" s="6" t="s">
        <v>95</v>
      </c>
      <c r="K51" s="6" t="s">
        <v>96</v>
      </c>
      <c r="L51" s="9" t="s">
        <v>27</v>
      </c>
      <c r="M51" s="6" t="s">
        <v>35</v>
      </c>
      <c r="N51" s="10">
        <v>210</v>
      </c>
      <c r="O51" s="6" t="s">
        <v>99</v>
      </c>
      <c r="P51" s="6" t="s">
        <v>30</v>
      </c>
      <c r="Q51" s="6" t="s">
        <v>31</v>
      </c>
      <c r="R51" s="7">
        <v>45828.392767048601</v>
      </c>
      <c r="S51" s="28">
        <f>N50</f>
        <v>15.84</v>
      </c>
      <c r="T51" s="27">
        <f>N48+N49</f>
        <v>1191.6399999999999</v>
      </c>
    </row>
    <row r="52" spans="1:20" x14ac:dyDescent="0.2">
      <c r="A52" s="6" t="s">
        <v>90</v>
      </c>
      <c r="B52" s="6" t="s">
        <v>91</v>
      </c>
      <c r="C52" s="6" t="s">
        <v>92</v>
      </c>
      <c r="D52" s="6" t="s">
        <v>100</v>
      </c>
      <c r="E52" s="8">
        <v>45797</v>
      </c>
      <c r="F52" s="8">
        <v>45824</v>
      </c>
      <c r="G52" s="8">
        <v>45826</v>
      </c>
      <c r="H52" s="9">
        <v>3</v>
      </c>
      <c r="I52" s="6" t="s">
        <v>101</v>
      </c>
      <c r="J52" s="6" t="s">
        <v>102</v>
      </c>
      <c r="K52" s="6" t="s">
        <v>103</v>
      </c>
      <c r="L52" s="9" t="s">
        <v>27</v>
      </c>
      <c r="M52" s="6" t="s">
        <v>33</v>
      </c>
      <c r="N52" s="10">
        <v>15.84</v>
      </c>
      <c r="O52" s="6" t="s">
        <v>104</v>
      </c>
      <c r="P52" s="6" t="s">
        <v>30</v>
      </c>
      <c r="Q52" s="6" t="s">
        <v>31</v>
      </c>
      <c r="R52" s="7">
        <v>45835.5611524306</v>
      </c>
    </row>
    <row r="53" spans="1:20" x14ac:dyDescent="0.2">
      <c r="A53" s="6" t="s">
        <v>90</v>
      </c>
      <c r="B53" s="6" t="s">
        <v>91</v>
      </c>
      <c r="C53" s="6" t="s">
        <v>92</v>
      </c>
      <c r="D53" s="6" t="s">
        <v>100</v>
      </c>
      <c r="E53" s="8">
        <v>45797</v>
      </c>
      <c r="F53" s="8">
        <v>45824</v>
      </c>
      <c r="G53" s="8">
        <v>45826</v>
      </c>
      <c r="H53" s="9">
        <v>3</v>
      </c>
      <c r="I53" s="6" t="s">
        <v>101</v>
      </c>
      <c r="J53" s="6" t="s">
        <v>102</v>
      </c>
      <c r="K53" s="6" t="s">
        <v>103</v>
      </c>
      <c r="L53" s="9" t="s">
        <v>27</v>
      </c>
      <c r="M53" s="6" t="s">
        <v>35</v>
      </c>
      <c r="N53" s="10">
        <v>90</v>
      </c>
      <c r="O53" s="6" t="s">
        <v>105</v>
      </c>
      <c r="P53" s="6" t="s">
        <v>30</v>
      </c>
      <c r="Q53" s="6" t="s">
        <v>31</v>
      </c>
      <c r="R53" s="7">
        <v>45835.5611524306</v>
      </c>
    </row>
    <row r="54" spans="1:20" x14ac:dyDescent="0.2">
      <c r="A54" s="13" t="s">
        <v>90</v>
      </c>
      <c r="B54" s="13" t="s">
        <v>91</v>
      </c>
      <c r="C54" s="13" t="s">
        <v>92</v>
      </c>
      <c r="D54" s="13" t="s">
        <v>100</v>
      </c>
      <c r="E54" s="14">
        <v>45797</v>
      </c>
      <c r="F54" s="14">
        <v>45824</v>
      </c>
      <c r="G54" s="14">
        <v>45826</v>
      </c>
      <c r="H54" s="15">
        <v>3</v>
      </c>
      <c r="I54" s="13" t="s">
        <v>101</v>
      </c>
      <c r="J54" s="13" t="s">
        <v>102</v>
      </c>
      <c r="K54" s="13" t="s">
        <v>103</v>
      </c>
      <c r="L54" s="15" t="s">
        <v>27</v>
      </c>
      <c r="M54" s="13" t="s">
        <v>37</v>
      </c>
      <c r="N54" s="16">
        <v>20.99</v>
      </c>
      <c r="O54" s="13" t="s">
        <v>106</v>
      </c>
      <c r="P54" s="13" t="s">
        <v>30</v>
      </c>
      <c r="Q54" s="13" t="s">
        <v>31</v>
      </c>
      <c r="R54" s="17">
        <v>45835.5611524306</v>
      </c>
      <c r="S54" s="27">
        <f>N52+N54</f>
        <v>36.83</v>
      </c>
    </row>
    <row r="55" spans="1:20" x14ac:dyDescent="0.2">
      <c r="N55" s="28">
        <f>SUM(N4:N54)</f>
        <v>7962.9400000000005</v>
      </c>
    </row>
  </sheetData>
  <phoneticPr fontId="8" type="noConversion"/>
  <pageMargins left="0.75" right="0.75" top="1" bottom="1" header="0.5" footer="0.5"/>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Ārvalstu komand.izd.</vt:lpstr>
      <vt:lpstr>Komand.summas no horizon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Madara Bērziņa</cp:lastModifiedBy>
  <dcterms:modified xsi:type="dcterms:W3CDTF">2025-07-14T06:45:27Z</dcterms:modified>
</cp:coreProperties>
</file>